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654"/>
  </bookViews>
  <sheets>
    <sheet name="Instance 1" sheetId="14" r:id="rId1"/>
    <sheet name="Instance 2" sheetId="15" r:id="rId2"/>
    <sheet name="Instance 3" sheetId="16" r:id="rId3"/>
    <sheet name="Instance 4" sheetId="18" r:id="rId4"/>
    <sheet name="Instance 5" sheetId="19" r:id="rId5"/>
    <sheet name="Instance 6" sheetId="20" r:id="rId6"/>
    <sheet name="Instance 7" sheetId="21" r:id="rId7"/>
    <sheet name="Instance 8" sheetId="22" r:id="rId8"/>
    <sheet name="Instance 9" sheetId="23" r:id="rId9"/>
    <sheet name="Instance 10" sheetId="24" r:id="rId10"/>
    <sheet name="Final summary" sheetId="13" r:id="rId11"/>
    <sheet name="Averages" sheetId="25" r:id="rId12"/>
  </sheets>
  <calcPr calcId="152511"/>
</workbook>
</file>

<file path=xl/calcChain.xml><?xml version="1.0" encoding="utf-8"?>
<calcChain xmlns="http://schemas.openxmlformats.org/spreadsheetml/2006/main">
  <c r="C27" i="25" l="1"/>
  <c r="D27" i="25"/>
  <c r="E27" i="25"/>
  <c r="F27" i="25"/>
  <c r="G27" i="25"/>
  <c r="C28" i="25"/>
  <c r="D28" i="25"/>
  <c r="E28" i="25"/>
  <c r="F28" i="25"/>
  <c r="G28" i="25"/>
  <c r="C29" i="25"/>
  <c r="D29" i="25"/>
  <c r="E29" i="25"/>
  <c r="F29" i="25"/>
  <c r="G29" i="25"/>
  <c r="C30" i="25"/>
  <c r="D30" i="25"/>
  <c r="E30" i="25"/>
  <c r="F30" i="25"/>
  <c r="G30" i="25"/>
  <c r="B28" i="25"/>
  <c r="B29" i="25"/>
  <c r="B30" i="25"/>
  <c r="B27" i="25"/>
  <c r="H27" i="25"/>
  <c r="I27" i="25" s="1"/>
  <c r="H28" i="25"/>
  <c r="H29" i="25"/>
  <c r="H30" i="25"/>
  <c r="I30" i="25" s="1"/>
  <c r="I28" i="25"/>
  <c r="I29" i="25"/>
  <c r="O32" i="24"/>
  <c r="O31" i="24"/>
  <c r="O30" i="24"/>
  <c r="O29" i="24"/>
  <c r="O32" i="23"/>
  <c r="O31" i="23"/>
  <c r="O30" i="23"/>
  <c r="O29" i="23"/>
  <c r="O32" i="22"/>
  <c r="O31" i="22"/>
  <c r="O30" i="22"/>
  <c r="O29" i="22"/>
  <c r="O32" i="21"/>
  <c r="O31" i="21"/>
  <c r="O30" i="21"/>
  <c r="O29" i="21"/>
  <c r="O32" i="20"/>
  <c r="O31" i="20"/>
  <c r="O30" i="20"/>
  <c r="O29" i="20"/>
  <c r="O32" i="19"/>
  <c r="O31" i="19"/>
  <c r="O30" i="19"/>
  <c r="O29" i="19"/>
  <c r="O32" i="18"/>
  <c r="O31" i="18"/>
  <c r="O30" i="18"/>
  <c r="O29" i="18"/>
  <c r="O32" i="16"/>
  <c r="O31" i="16"/>
  <c r="O30" i="16"/>
  <c r="O29" i="16"/>
  <c r="O32" i="15"/>
  <c r="O31" i="15"/>
  <c r="O30" i="15"/>
  <c r="O29" i="15"/>
  <c r="O32" i="14"/>
  <c r="O31" i="14"/>
  <c r="O30" i="14"/>
  <c r="O29" i="14"/>
  <c r="C22" i="25" l="1"/>
  <c r="D22" i="25"/>
  <c r="E22" i="25"/>
  <c r="F22" i="25"/>
  <c r="G22" i="25"/>
  <c r="C23" i="25"/>
  <c r="D23" i="25"/>
  <c r="E23" i="25"/>
  <c r="F23" i="25"/>
  <c r="G23" i="25"/>
  <c r="C24" i="25"/>
  <c r="D24" i="25"/>
  <c r="E24" i="25"/>
  <c r="F24" i="25"/>
  <c r="G24" i="25"/>
  <c r="B23" i="25"/>
  <c r="B24" i="25"/>
  <c r="B22" i="25"/>
  <c r="H22" i="25"/>
  <c r="H23" i="25"/>
  <c r="H24" i="25"/>
  <c r="O25" i="24"/>
  <c r="O24" i="24"/>
  <c r="O23" i="24"/>
  <c r="O25" i="23"/>
  <c r="O24" i="23"/>
  <c r="O23" i="23"/>
  <c r="O25" i="22"/>
  <c r="O24" i="22"/>
  <c r="O23" i="22"/>
  <c r="O25" i="21"/>
  <c r="O24" i="21"/>
  <c r="O23" i="21"/>
  <c r="O25" i="20"/>
  <c r="O24" i="20"/>
  <c r="O23" i="20"/>
  <c r="O25" i="19"/>
  <c r="O24" i="19"/>
  <c r="O23" i="19"/>
  <c r="O25" i="18"/>
  <c r="O24" i="18"/>
  <c r="O23" i="18"/>
  <c r="O25" i="16"/>
  <c r="O24" i="16"/>
  <c r="O23" i="16"/>
  <c r="O25" i="15"/>
  <c r="O24" i="15"/>
  <c r="O23" i="15"/>
  <c r="O25" i="14" l="1"/>
  <c r="O24" i="14"/>
  <c r="O23" i="14"/>
  <c r="C2" i="25" l="1"/>
  <c r="D2" i="25"/>
  <c r="E2" i="25"/>
  <c r="F2" i="25"/>
  <c r="G2" i="25"/>
  <c r="C3" i="25"/>
  <c r="D3" i="25"/>
  <c r="E3" i="25"/>
  <c r="F3" i="25"/>
  <c r="G3" i="25"/>
  <c r="C4" i="25"/>
  <c r="D4" i="25"/>
  <c r="E4" i="25"/>
  <c r="F4" i="25"/>
  <c r="G4" i="25"/>
  <c r="C9" i="25"/>
  <c r="D9" i="25"/>
  <c r="E9" i="25"/>
  <c r="F9" i="25"/>
  <c r="G9" i="25"/>
  <c r="C10" i="25"/>
  <c r="D10" i="25"/>
  <c r="E10" i="25"/>
  <c r="F10" i="25"/>
  <c r="G10" i="25"/>
  <c r="C11" i="25"/>
  <c r="D11" i="25"/>
  <c r="E11" i="25"/>
  <c r="F11" i="25"/>
  <c r="G11" i="25"/>
  <c r="C12" i="25"/>
  <c r="D12" i="25"/>
  <c r="E12" i="25"/>
  <c r="F12" i="25"/>
  <c r="G12" i="25"/>
  <c r="C13" i="25"/>
  <c r="D13" i="25"/>
  <c r="E13" i="25"/>
  <c r="F13" i="25"/>
  <c r="G13" i="25"/>
  <c r="C14" i="25"/>
  <c r="D14" i="25"/>
  <c r="E14" i="25"/>
  <c r="F14" i="25"/>
  <c r="G14" i="25"/>
  <c r="C15" i="25"/>
  <c r="D15" i="25"/>
  <c r="E15" i="25"/>
  <c r="F15" i="25"/>
  <c r="G15" i="25"/>
  <c r="C16" i="25"/>
  <c r="D16" i="25"/>
  <c r="E16" i="25"/>
  <c r="F16" i="25"/>
  <c r="G16" i="25"/>
  <c r="C17" i="25"/>
  <c r="D17" i="25"/>
  <c r="E17" i="25"/>
  <c r="F17" i="25"/>
  <c r="G17" i="25"/>
  <c r="C18" i="25"/>
  <c r="D18" i="25"/>
  <c r="E18" i="25"/>
  <c r="F18" i="25"/>
  <c r="G18" i="25"/>
  <c r="B3" i="25"/>
  <c r="B4" i="25"/>
  <c r="B9" i="25"/>
  <c r="B10" i="25"/>
  <c r="B11" i="25"/>
  <c r="B12" i="25"/>
  <c r="B13" i="25"/>
  <c r="B14" i="25"/>
  <c r="B15" i="25"/>
  <c r="B16" i="25"/>
  <c r="B17" i="25"/>
  <c r="B18" i="25"/>
  <c r="H2" i="25"/>
  <c r="H3" i="25"/>
  <c r="H4" i="25"/>
  <c r="H9" i="25"/>
  <c r="H10" i="25"/>
  <c r="H11" i="25"/>
  <c r="H12" i="25"/>
  <c r="H13" i="25"/>
  <c r="H14" i="25"/>
  <c r="H15" i="25"/>
  <c r="H16" i="25"/>
  <c r="H17" i="25"/>
  <c r="H18" i="25"/>
  <c r="B2" i="25"/>
  <c r="I24" i="25" l="1"/>
  <c r="I23" i="25"/>
  <c r="I22" i="25"/>
  <c r="I12" i="25"/>
  <c r="I13" i="25"/>
  <c r="I16" i="25"/>
  <c r="I17" i="25"/>
  <c r="I9" i="25"/>
  <c r="I10" i="25"/>
  <c r="I11" i="25"/>
  <c r="N6" i="24"/>
  <c r="N5" i="24"/>
  <c r="A24" i="24"/>
  <c r="O18" i="24"/>
  <c r="O17" i="24"/>
  <c r="O16" i="24"/>
  <c r="O15" i="24"/>
  <c r="O14" i="24"/>
  <c r="O13" i="24"/>
  <c r="O12" i="24"/>
  <c r="O11" i="24"/>
  <c r="O10" i="24"/>
  <c r="O9" i="24"/>
  <c r="N6" i="23"/>
  <c r="N5" i="23"/>
  <c r="A24" i="23"/>
  <c r="O18" i="23"/>
  <c r="O17" i="23"/>
  <c r="O16" i="23"/>
  <c r="O15" i="23"/>
  <c r="O14" i="23"/>
  <c r="O13" i="23"/>
  <c r="O12" i="23"/>
  <c r="O11" i="23"/>
  <c r="O10" i="23"/>
  <c r="O9" i="23"/>
  <c r="N6" i="22"/>
  <c r="N5" i="22"/>
  <c r="A24" i="22"/>
  <c r="O18" i="22"/>
  <c r="O17" i="22"/>
  <c r="O16" i="22"/>
  <c r="O15" i="22"/>
  <c r="O14" i="22"/>
  <c r="O13" i="22"/>
  <c r="O12" i="22"/>
  <c r="O11" i="22"/>
  <c r="O10" i="22"/>
  <c r="O9" i="22"/>
  <c r="N6" i="21"/>
  <c r="N5" i="21"/>
  <c r="A24" i="21"/>
  <c r="O18" i="21"/>
  <c r="O17" i="21"/>
  <c r="O16" i="21"/>
  <c r="O15" i="21"/>
  <c r="O14" i="21"/>
  <c r="O13" i="21"/>
  <c r="O12" i="21"/>
  <c r="O11" i="21"/>
  <c r="O10" i="21"/>
  <c r="O9" i="21"/>
  <c r="N6" i="20"/>
  <c r="N5" i="20"/>
  <c r="A24" i="20"/>
  <c r="O18" i="20"/>
  <c r="O17" i="20"/>
  <c r="O16" i="20"/>
  <c r="O15" i="20"/>
  <c r="O14" i="20"/>
  <c r="O13" i="20"/>
  <c r="O12" i="20"/>
  <c r="O11" i="20"/>
  <c r="O10" i="20"/>
  <c r="O9" i="20"/>
  <c r="N6" i="19"/>
  <c r="N5" i="19"/>
  <c r="A24" i="19"/>
  <c r="O18" i="19"/>
  <c r="O17" i="19"/>
  <c r="O16" i="19"/>
  <c r="O15" i="19"/>
  <c r="O14" i="19"/>
  <c r="O13" i="19"/>
  <c r="O12" i="19"/>
  <c r="O11" i="19"/>
  <c r="O10" i="19"/>
  <c r="O9" i="19"/>
  <c r="N6" i="18"/>
  <c r="N5" i="18"/>
  <c r="A24" i="18"/>
  <c r="O18" i="18"/>
  <c r="O17" i="18"/>
  <c r="O16" i="18"/>
  <c r="O15" i="18"/>
  <c r="O14" i="18"/>
  <c r="O13" i="18"/>
  <c r="O12" i="18"/>
  <c r="O11" i="18"/>
  <c r="O10" i="18"/>
  <c r="O9" i="18"/>
  <c r="I15" i="25" l="1"/>
  <c r="I18" i="25"/>
  <c r="I14" i="25"/>
  <c r="N6" i="16"/>
  <c r="N5" i="16"/>
  <c r="A24" i="16"/>
  <c r="O18" i="16"/>
  <c r="O17" i="16"/>
  <c r="O16" i="16"/>
  <c r="O15" i="16"/>
  <c r="O14" i="16"/>
  <c r="O13" i="16"/>
  <c r="O12" i="16"/>
  <c r="O11" i="16"/>
  <c r="O10" i="16"/>
  <c r="O9" i="16"/>
  <c r="N6" i="15"/>
  <c r="N5" i="15"/>
  <c r="A24" i="15" l="1"/>
  <c r="O18" i="15"/>
  <c r="O17" i="15"/>
  <c r="O16" i="15"/>
  <c r="O15" i="15"/>
  <c r="O14" i="15"/>
  <c r="O13" i="15"/>
  <c r="O12" i="15"/>
  <c r="O11" i="15"/>
  <c r="O10" i="15"/>
  <c r="O9" i="15"/>
  <c r="N6" i="14"/>
  <c r="H6" i="25" s="1"/>
  <c r="N5" i="14"/>
  <c r="H5" i="25" s="1"/>
  <c r="A24" i="14"/>
  <c r="O18" i="14"/>
  <c r="O17" i="14"/>
  <c r="O16" i="14"/>
  <c r="O15" i="14"/>
  <c r="O14" i="14"/>
  <c r="O13" i="14"/>
  <c r="O12" i="14"/>
  <c r="O11" i="14"/>
  <c r="O10" i="14"/>
  <c r="O9" i="14"/>
</calcChain>
</file>

<file path=xl/sharedStrings.xml><?xml version="1.0" encoding="utf-8"?>
<sst xmlns="http://schemas.openxmlformats.org/spreadsheetml/2006/main" count="387" uniqueCount="32">
  <si>
    <t>EV</t>
  </si>
  <si>
    <t>deterministic</t>
  </si>
  <si>
    <t>stochastic</t>
  </si>
  <si>
    <t>Optimal value</t>
  </si>
  <si>
    <t>RP</t>
  </si>
  <si>
    <t>EEV</t>
  </si>
  <si>
    <t>VSS</t>
  </si>
  <si>
    <t>VSS%</t>
  </si>
  <si>
    <t>Stochastic demand</t>
  </si>
  <si>
    <t>Expected Value (EV)</t>
  </si>
  <si>
    <t>Reduced Costs</t>
  </si>
  <si>
    <t>Solution</t>
  </si>
  <si>
    <t>% from RP</t>
  </si>
  <si>
    <t>r</t>
  </si>
  <si>
    <t>GESSV(10,10)</t>
  </si>
  <si>
    <t>GESSV(9,10)</t>
  </si>
  <si>
    <t>GESSV(8,10)</t>
  </si>
  <si>
    <t>GESSV(7,10)</t>
  </si>
  <si>
    <t>GESSV(6,10)</t>
  </si>
  <si>
    <t>GESSV(5,10)</t>
  </si>
  <si>
    <t>GESSV(4,10)</t>
  </si>
  <si>
    <t>GESSV(3,10)</t>
  </si>
  <si>
    <t>GESSV(2,10)</t>
  </si>
  <si>
    <t>GESSV(1,10)</t>
  </si>
  <si>
    <t>Instance</t>
  </si>
  <si>
    <t>GESSV(3,3)</t>
  </si>
  <si>
    <t>GESSV(2,3)</t>
  </si>
  <si>
    <t>GESSV(1,3)</t>
  </si>
  <si>
    <t>GESSV(4,4)</t>
  </si>
  <si>
    <t>GESSV(3,4)</t>
  </si>
  <si>
    <t>GESSV(2,4)</t>
  </si>
  <si>
    <t>GESSV(1,4)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</si>
</sst>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1" xfId="1"/>
    <xf numFmtId="0" fontId="0" fillId="0" borderId="0" xfId="0" applyBorder="1"/>
    <xf numFmtId="0" fontId="2" fillId="0" borderId="1" xfId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Border="1"/>
  </cellXfs>
  <cellStyles count="2">
    <cellStyle name="Heading 2" xfId="1" builtinId="17"/>
    <cellStyle name="Normal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28</xdr:row>
      <xdr:rowOff>42862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29</xdr:row>
      <xdr:rowOff>42862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28</xdr:row>
      <xdr:rowOff>42862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29</xdr:row>
      <xdr:rowOff>42862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28</xdr:row>
      <xdr:rowOff>42862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29</xdr:row>
      <xdr:rowOff>42862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28</xdr:row>
      <xdr:rowOff>42862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29</xdr:row>
      <xdr:rowOff>42862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28</xdr:row>
      <xdr:rowOff>42862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29</xdr:row>
      <xdr:rowOff>42862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247650</xdr:colOff>
      <xdr:row>0</xdr:row>
      <xdr:rowOff>23812</xdr:rowOff>
    </xdr:from>
    <xdr:ext cx="178767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686425" y="23812"/>
              <a:ext cx="178767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247650</xdr:colOff>
      <xdr:row>0</xdr:row>
      <xdr:rowOff>23812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57950" y="2381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247650</xdr:colOff>
      <xdr:row>0</xdr:row>
      <xdr:rowOff>23812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410450" y="238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247650</xdr:colOff>
      <xdr:row>0</xdr:row>
      <xdr:rowOff>23812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324850" y="2381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247650</xdr:colOff>
      <xdr:row>0</xdr:row>
      <xdr:rowOff>23812</xdr:rowOff>
    </xdr:from>
    <xdr:ext cx="177100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239250" y="23812"/>
              <a:ext cx="177100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247650</xdr:colOff>
      <xdr:row>0</xdr:row>
      <xdr:rowOff>23812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53625" y="23812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26</xdr:row>
      <xdr:rowOff>61912</xdr:rowOff>
    </xdr:from>
    <xdr:ext cx="166071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4775" y="5224462"/>
              <a:ext cx="166071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95250</xdr:colOff>
      <xdr:row>27</xdr:row>
      <xdr:rowOff>33337</xdr:rowOff>
    </xdr:from>
    <xdr:ext cx="166071" cy="177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5250" y="5434012"/>
              <a:ext cx="166071" cy="177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104775</xdr:colOff>
      <xdr:row>28</xdr:row>
      <xdr:rowOff>42862</xdr:rowOff>
    </xdr:from>
    <xdr:ext cx="178767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04775" y="5681662"/>
              <a:ext cx="178767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𝑢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29</xdr:row>
      <xdr:rowOff>42862</xdr:rowOff>
    </xdr:from>
    <xdr:ext cx="177100" cy="177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  <m: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p>
                    </m:sSub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76200" y="5919787"/>
              <a:ext cx="177100" cy="1776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b="0" i="0">
                  <a:latin typeface="Cambria Math" panose="02040503050406030204" pitchFamily="18" charset="0"/>
                </a:rPr>
                <a:t>𝑥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2</a:t>
              </a:r>
              <a:r>
                <a:rPr lang="en-US" sz="1100" b="0" i="0">
                  <a:latin typeface="Cambria Math" panose="02040503050406030204" pitchFamily="18" charset="0"/>
                </a:rPr>
                <a:t>^</a:t>
              </a:r>
              <a:r>
                <a:rPr lang="it-IT" sz="1100" b="0" i="0">
                  <a:latin typeface="Cambria Math" panose="02040503050406030204" pitchFamily="18" charset="0"/>
                </a:rPr>
                <a:t>1</a:t>
              </a:r>
              <a:endParaRPr lang="en-US" sz="1100"/>
            </a:p>
          </xdr:txBody>
        </xdr:sp>
      </mc:Fallback>
    </mc:AlternateContent>
    <xdr:clientData/>
  </xdr:oneCellAnchor>
</xdr:wsDr>
</file>

<file path=xl/tables/table1.xml><?xml version="1.0" encoding="utf-8"?>
<table xmlns="http://schemas.openxmlformats.org/spreadsheetml/2006/main" id="1" name="Table1" displayName="Table1" ref="A1:F11" totalsRowShown="0" headerRowDxfId="0">
  <autoFilter ref="A1:F11"/>
  <tableColumns count="6">
    <tableColumn id="1" name="Instance"/>
    <tableColumn id="2" name="EV"/>
    <tableColumn id="3" name="RP"/>
    <tableColumn id="4" name="EEV"/>
    <tableColumn id="5" name="VSS"/>
    <tableColumn id="6" name="VSS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3"/>
  <sheetViews>
    <sheetView tabSelected="1" workbookViewId="0">
      <selection activeCell="C1" sqref="C1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686</v>
      </c>
      <c r="G2" s="1" t="s">
        <v>1</v>
      </c>
      <c r="H2">
        <v>4</v>
      </c>
      <c r="I2">
        <v>0</v>
      </c>
      <c r="J2">
        <v>0</v>
      </c>
      <c r="K2">
        <v>0</v>
      </c>
      <c r="L2">
        <v>300</v>
      </c>
      <c r="M2">
        <v>0</v>
      </c>
      <c r="N2">
        <v>104285</v>
      </c>
      <c r="O2" s="1" t="s">
        <v>0</v>
      </c>
    </row>
    <row r="3" spans="1:15" x14ac:dyDescent="0.25">
      <c r="A3">
        <v>555</v>
      </c>
      <c r="G3" s="1" t="s">
        <v>2</v>
      </c>
      <c r="H3">
        <v>4</v>
      </c>
      <c r="I3">
        <v>4</v>
      </c>
      <c r="J3">
        <v>0</v>
      </c>
      <c r="K3">
        <v>0</v>
      </c>
      <c r="L3">
        <v>180</v>
      </c>
      <c r="M3">
        <v>120</v>
      </c>
      <c r="N3">
        <v>117927.5</v>
      </c>
      <c r="O3" s="1" t="s">
        <v>4</v>
      </c>
    </row>
    <row r="4" spans="1:15" x14ac:dyDescent="0.25">
      <c r="A4">
        <v>572</v>
      </c>
      <c r="H4">
        <v>4</v>
      </c>
      <c r="I4">
        <v>0</v>
      </c>
      <c r="J4">
        <v>0</v>
      </c>
      <c r="K4">
        <v>0</v>
      </c>
      <c r="L4">
        <v>300</v>
      </c>
      <c r="M4">
        <v>0</v>
      </c>
      <c r="N4">
        <v>129927.5</v>
      </c>
      <c r="O4" s="1" t="s">
        <v>5</v>
      </c>
    </row>
    <row r="5" spans="1:15" x14ac:dyDescent="0.25">
      <c r="A5">
        <v>513</v>
      </c>
      <c r="N5">
        <f>N4-N3</f>
        <v>12000</v>
      </c>
      <c r="O5" s="1" t="s">
        <v>6</v>
      </c>
    </row>
    <row r="6" spans="1:15" x14ac:dyDescent="0.25">
      <c r="A6">
        <v>670</v>
      </c>
      <c r="N6">
        <f>N4/N3*100-100</f>
        <v>10.175743571262004</v>
      </c>
      <c r="O6" s="1" t="s">
        <v>7</v>
      </c>
    </row>
    <row r="7" spans="1:15" x14ac:dyDescent="0.25">
      <c r="A7">
        <v>523</v>
      </c>
    </row>
    <row r="8" spans="1:15" x14ac:dyDescent="0.25">
      <c r="A8">
        <v>93</v>
      </c>
      <c r="O8" s="1" t="s">
        <v>12</v>
      </c>
    </row>
    <row r="9" spans="1:15" x14ac:dyDescent="0.25">
      <c r="A9">
        <v>104</v>
      </c>
      <c r="G9" t="s">
        <v>14</v>
      </c>
      <c r="H9">
        <v>4</v>
      </c>
      <c r="I9">
        <v>4</v>
      </c>
      <c r="J9">
        <v>0</v>
      </c>
      <c r="K9">
        <v>0</v>
      </c>
      <c r="L9">
        <v>180</v>
      </c>
      <c r="M9">
        <v>120</v>
      </c>
      <c r="N9">
        <v>117927.5</v>
      </c>
      <c r="O9">
        <f t="shared" ref="O9:O18" si="0">(N9/$N$3-1)*100</f>
        <v>0</v>
      </c>
    </row>
    <row r="10" spans="1:15" x14ac:dyDescent="0.25">
      <c r="A10">
        <v>174</v>
      </c>
      <c r="G10" t="s">
        <v>15</v>
      </c>
      <c r="H10">
        <v>4</v>
      </c>
      <c r="I10">
        <v>4</v>
      </c>
      <c r="J10">
        <v>0</v>
      </c>
      <c r="K10">
        <v>0</v>
      </c>
      <c r="L10">
        <v>180</v>
      </c>
      <c r="M10">
        <v>120</v>
      </c>
      <c r="N10">
        <v>117927.5</v>
      </c>
      <c r="O10">
        <f t="shared" si="0"/>
        <v>0</v>
      </c>
    </row>
    <row r="11" spans="1:15" x14ac:dyDescent="0.25">
      <c r="A11">
        <v>112</v>
      </c>
      <c r="G11" t="s">
        <v>16</v>
      </c>
      <c r="H11">
        <v>4</v>
      </c>
      <c r="I11">
        <v>4</v>
      </c>
      <c r="J11">
        <v>0</v>
      </c>
      <c r="K11">
        <v>0</v>
      </c>
      <c r="L11">
        <v>180</v>
      </c>
      <c r="M11">
        <v>120</v>
      </c>
      <c r="N11">
        <v>117927.5</v>
      </c>
      <c r="O11">
        <f t="shared" si="0"/>
        <v>0</v>
      </c>
    </row>
    <row r="12" spans="1:15" x14ac:dyDescent="0.25">
      <c r="A12">
        <v>74</v>
      </c>
      <c r="G12" t="s">
        <v>17</v>
      </c>
      <c r="H12">
        <v>4</v>
      </c>
      <c r="I12">
        <v>4</v>
      </c>
      <c r="J12">
        <v>0</v>
      </c>
      <c r="K12">
        <v>0</v>
      </c>
      <c r="L12">
        <v>180</v>
      </c>
      <c r="M12">
        <v>120</v>
      </c>
      <c r="N12">
        <v>117927.5</v>
      </c>
      <c r="O12">
        <f t="shared" si="0"/>
        <v>0</v>
      </c>
    </row>
    <row r="13" spans="1:15" x14ac:dyDescent="0.25">
      <c r="A13">
        <v>127</v>
      </c>
      <c r="G13" t="s">
        <v>18</v>
      </c>
      <c r="H13">
        <v>4</v>
      </c>
      <c r="I13">
        <v>4</v>
      </c>
      <c r="J13">
        <v>0</v>
      </c>
      <c r="K13">
        <v>0</v>
      </c>
      <c r="L13">
        <v>180</v>
      </c>
      <c r="M13">
        <v>120</v>
      </c>
      <c r="N13">
        <v>117927.5</v>
      </c>
      <c r="O13">
        <f t="shared" si="0"/>
        <v>0</v>
      </c>
    </row>
    <row r="14" spans="1:15" x14ac:dyDescent="0.25">
      <c r="A14">
        <v>84</v>
      </c>
      <c r="G14" t="s">
        <v>19</v>
      </c>
      <c r="H14">
        <v>4</v>
      </c>
      <c r="I14">
        <v>4</v>
      </c>
      <c r="J14">
        <v>0</v>
      </c>
      <c r="K14">
        <v>0</v>
      </c>
      <c r="L14">
        <v>180</v>
      </c>
      <c r="M14">
        <v>120</v>
      </c>
      <c r="N14">
        <v>117927.5</v>
      </c>
      <c r="O14">
        <f t="shared" si="0"/>
        <v>0</v>
      </c>
    </row>
    <row r="15" spans="1:15" x14ac:dyDescent="0.25">
      <c r="A15">
        <v>37</v>
      </c>
      <c r="G15" t="s">
        <v>20</v>
      </c>
      <c r="H15">
        <v>4</v>
      </c>
      <c r="I15">
        <v>4</v>
      </c>
      <c r="J15">
        <v>0</v>
      </c>
      <c r="K15">
        <v>0</v>
      </c>
      <c r="L15">
        <v>180</v>
      </c>
      <c r="M15">
        <v>120</v>
      </c>
      <c r="N15">
        <v>117927.5</v>
      </c>
      <c r="O15">
        <f t="shared" si="0"/>
        <v>0</v>
      </c>
    </row>
    <row r="16" spans="1:15" x14ac:dyDescent="0.25">
      <c r="A16">
        <v>139</v>
      </c>
      <c r="G16" t="s">
        <v>21</v>
      </c>
      <c r="H16">
        <v>4</v>
      </c>
      <c r="I16">
        <v>4</v>
      </c>
      <c r="J16">
        <v>0</v>
      </c>
      <c r="K16">
        <v>0</v>
      </c>
      <c r="L16">
        <v>180</v>
      </c>
      <c r="M16">
        <v>120</v>
      </c>
      <c r="N16">
        <v>117927.5</v>
      </c>
      <c r="O16">
        <f t="shared" si="0"/>
        <v>0</v>
      </c>
    </row>
    <row r="17" spans="1:15" x14ac:dyDescent="0.25">
      <c r="A17">
        <v>141</v>
      </c>
      <c r="G17" t="s">
        <v>22</v>
      </c>
      <c r="H17">
        <v>4</v>
      </c>
      <c r="I17">
        <v>4</v>
      </c>
      <c r="J17">
        <v>0</v>
      </c>
      <c r="K17">
        <v>0</v>
      </c>
      <c r="L17">
        <v>180</v>
      </c>
      <c r="M17">
        <v>120</v>
      </c>
      <c r="N17">
        <v>117927.5</v>
      </c>
      <c r="O17">
        <f t="shared" si="0"/>
        <v>0</v>
      </c>
    </row>
    <row r="18" spans="1:15" x14ac:dyDescent="0.25">
      <c r="A18">
        <v>80</v>
      </c>
      <c r="G18" t="s">
        <v>23</v>
      </c>
      <c r="H18">
        <v>4</v>
      </c>
      <c r="I18">
        <v>0</v>
      </c>
      <c r="J18">
        <v>0</v>
      </c>
      <c r="K18">
        <v>0</v>
      </c>
      <c r="L18">
        <v>300</v>
      </c>
      <c r="M18">
        <v>0</v>
      </c>
      <c r="N18">
        <v>129927.5</v>
      </c>
      <c r="O18">
        <f t="shared" si="0"/>
        <v>10.175743571262007</v>
      </c>
    </row>
    <row r="19" spans="1:15" x14ac:dyDescent="0.25">
      <c r="A19">
        <v>65</v>
      </c>
    </row>
    <row r="20" spans="1:15" x14ac:dyDescent="0.25">
      <c r="A20">
        <v>670</v>
      </c>
    </row>
    <row r="21" spans="1:15" x14ac:dyDescent="0.25">
      <c r="A21">
        <v>638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4</v>
      </c>
      <c r="J23">
        <v>0</v>
      </c>
      <c r="K23">
        <v>0</v>
      </c>
      <c r="L23">
        <v>180</v>
      </c>
      <c r="M23">
        <v>120</v>
      </c>
      <c r="N23">
        <v>117927.5</v>
      </c>
      <c r="O23">
        <f t="shared" ref="O23:O25" si="1">(N23/$N$3-1)*100</f>
        <v>0</v>
      </c>
    </row>
    <row r="24" spans="1:15" ht="15.75" thickTop="1" x14ac:dyDescent="0.25">
      <c r="A24">
        <f>AVERAGE(A2:A21)</f>
        <v>302.85000000000002</v>
      </c>
      <c r="F24" s="3"/>
      <c r="G24" t="s">
        <v>26</v>
      </c>
      <c r="H24">
        <v>4</v>
      </c>
      <c r="I24">
        <v>4</v>
      </c>
      <c r="J24">
        <v>0</v>
      </c>
      <c r="K24">
        <v>0</v>
      </c>
      <c r="L24">
        <v>180</v>
      </c>
      <c r="M24">
        <v>120</v>
      </c>
      <c r="N24">
        <v>117927.5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0</v>
      </c>
      <c r="J25">
        <v>0</v>
      </c>
      <c r="K25">
        <v>0</v>
      </c>
      <c r="L25">
        <v>300</v>
      </c>
      <c r="M25">
        <v>0</v>
      </c>
      <c r="N25">
        <v>129927.5</v>
      </c>
      <c r="O25">
        <f t="shared" si="1"/>
        <v>10.175743571262007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ht="18.75" customHeight="1" x14ac:dyDescent="0.3">
      <c r="A29" s="5" t="s">
        <v>13</v>
      </c>
      <c r="B29">
        <v>500</v>
      </c>
      <c r="F29" s="3"/>
      <c r="G29" t="s">
        <v>28</v>
      </c>
      <c r="H29">
        <v>4</v>
      </c>
      <c r="I29">
        <v>4</v>
      </c>
      <c r="J29">
        <v>0</v>
      </c>
      <c r="K29">
        <v>0</v>
      </c>
      <c r="L29">
        <v>180</v>
      </c>
      <c r="M29">
        <v>120</v>
      </c>
      <c r="N29">
        <v>117927.5</v>
      </c>
      <c r="O29">
        <f t="shared" ref="O29:O32" si="2">(N29/$N$3-1)*100</f>
        <v>0</v>
      </c>
    </row>
    <row r="30" spans="1:15" ht="18.75" customHeight="1" x14ac:dyDescent="0.3">
      <c r="A30" s="5" t="s">
        <v>13</v>
      </c>
      <c r="B30">
        <v>50</v>
      </c>
      <c r="F30" s="3"/>
      <c r="G30" t="s">
        <v>29</v>
      </c>
      <c r="H30">
        <v>4</v>
      </c>
      <c r="I30">
        <v>4</v>
      </c>
      <c r="J30">
        <v>0</v>
      </c>
      <c r="K30">
        <v>0</v>
      </c>
      <c r="L30">
        <v>180</v>
      </c>
      <c r="M30">
        <v>120</v>
      </c>
      <c r="N30">
        <v>117927.5</v>
      </c>
      <c r="O30">
        <f t="shared" si="2"/>
        <v>0</v>
      </c>
    </row>
    <row r="31" spans="1:15" x14ac:dyDescent="0.25">
      <c r="F31" s="3"/>
      <c r="G31" t="s">
        <v>30</v>
      </c>
      <c r="H31">
        <v>4</v>
      </c>
      <c r="I31">
        <v>4</v>
      </c>
      <c r="J31">
        <v>0</v>
      </c>
      <c r="K31">
        <v>0</v>
      </c>
      <c r="L31">
        <v>180</v>
      </c>
      <c r="M31">
        <v>120</v>
      </c>
      <c r="N31">
        <v>117927.5</v>
      </c>
      <c r="O31">
        <f t="shared" si="2"/>
        <v>0</v>
      </c>
    </row>
    <row r="32" spans="1:15" x14ac:dyDescent="0.25">
      <c r="F32" s="3"/>
      <c r="G32" t="s">
        <v>31</v>
      </c>
      <c r="H32">
        <v>4</v>
      </c>
      <c r="I32">
        <v>0</v>
      </c>
      <c r="J32">
        <v>0</v>
      </c>
      <c r="K32">
        <v>0</v>
      </c>
      <c r="L32">
        <v>300</v>
      </c>
      <c r="M32">
        <v>0</v>
      </c>
      <c r="N32">
        <v>129927.5</v>
      </c>
      <c r="O32">
        <f t="shared" si="2"/>
        <v>10.175743571262007</v>
      </c>
    </row>
    <row r="33" spans="6:6" x14ac:dyDescent="0.25">
      <c r="F33" s="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32"/>
  <sheetViews>
    <sheetView workbookViewId="0">
      <selection activeCell="G28" sqref="G28:O32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424</v>
      </c>
      <c r="G2" s="1" t="s">
        <v>1</v>
      </c>
      <c r="H2">
        <v>4</v>
      </c>
      <c r="I2">
        <v>0</v>
      </c>
      <c r="J2">
        <v>0</v>
      </c>
      <c r="K2">
        <v>0</v>
      </c>
      <c r="L2">
        <v>300</v>
      </c>
      <c r="M2">
        <v>0</v>
      </c>
      <c r="N2">
        <v>98640</v>
      </c>
      <c r="O2" s="1" t="s">
        <v>0</v>
      </c>
    </row>
    <row r="3" spans="1:15" x14ac:dyDescent="0.25">
      <c r="A3">
        <v>530</v>
      </c>
      <c r="G3" s="1" t="s">
        <v>2</v>
      </c>
      <c r="H3">
        <v>4</v>
      </c>
      <c r="I3">
        <v>2</v>
      </c>
      <c r="J3">
        <v>0</v>
      </c>
      <c r="K3">
        <v>0</v>
      </c>
      <c r="L3">
        <v>240</v>
      </c>
      <c r="M3">
        <v>60</v>
      </c>
      <c r="N3">
        <v>107432.5</v>
      </c>
      <c r="O3" s="1" t="s">
        <v>4</v>
      </c>
    </row>
    <row r="4" spans="1:15" x14ac:dyDescent="0.25">
      <c r="A4">
        <v>490</v>
      </c>
      <c r="H4">
        <v>4</v>
      </c>
      <c r="I4">
        <v>0</v>
      </c>
      <c r="J4">
        <v>0</v>
      </c>
      <c r="K4">
        <v>0</v>
      </c>
      <c r="L4">
        <v>300</v>
      </c>
      <c r="M4">
        <v>0</v>
      </c>
      <c r="N4">
        <v>115432.5</v>
      </c>
      <c r="O4" s="1" t="s">
        <v>5</v>
      </c>
    </row>
    <row r="5" spans="1:15" x14ac:dyDescent="0.25">
      <c r="A5">
        <v>394</v>
      </c>
      <c r="N5">
        <f>N4-N3</f>
        <v>8000</v>
      </c>
      <c r="O5" s="1" t="s">
        <v>6</v>
      </c>
    </row>
    <row r="6" spans="1:15" x14ac:dyDescent="0.25">
      <c r="A6">
        <v>610</v>
      </c>
      <c r="N6">
        <f>N4/N3*100-100</f>
        <v>7.4465361971470401</v>
      </c>
      <c r="O6" s="1" t="s">
        <v>7</v>
      </c>
    </row>
    <row r="7" spans="1:15" x14ac:dyDescent="0.25">
      <c r="A7">
        <v>446</v>
      </c>
    </row>
    <row r="8" spans="1:15" x14ac:dyDescent="0.25">
      <c r="A8">
        <v>33</v>
      </c>
      <c r="O8" s="1" t="s">
        <v>12</v>
      </c>
    </row>
    <row r="9" spans="1:15" x14ac:dyDescent="0.25">
      <c r="A9">
        <v>99</v>
      </c>
      <c r="G9" t="s">
        <v>14</v>
      </c>
      <c r="H9">
        <v>4</v>
      </c>
      <c r="I9">
        <v>2</v>
      </c>
      <c r="J9">
        <v>0</v>
      </c>
      <c r="K9">
        <v>0</v>
      </c>
      <c r="L9">
        <v>240</v>
      </c>
      <c r="M9">
        <v>60</v>
      </c>
      <c r="N9">
        <v>107432.5</v>
      </c>
      <c r="O9">
        <f t="shared" ref="O9:O18" si="0">(N9/$N$3-1)*100</f>
        <v>0</v>
      </c>
    </row>
    <row r="10" spans="1:15" x14ac:dyDescent="0.25">
      <c r="A10">
        <v>71</v>
      </c>
      <c r="G10" t="s">
        <v>15</v>
      </c>
      <c r="H10">
        <v>4</v>
      </c>
      <c r="I10">
        <v>2</v>
      </c>
      <c r="J10">
        <v>0</v>
      </c>
      <c r="K10">
        <v>0</v>
      </c>
      <c r="L10">
        <v>240</v>
      </c>
      <c r="M10">
        <v>60</v>
      </c>
      <c r="N10">
        <v>107432.5</v>
      </c>
      <c r="O10">
        <f t="shared" si="0"/>
        <v>0</v>
      </c>
    </row>
    <row r="11" spans="1:15" x14ac:dyDescent="0.25">
      <c r="A11">
        <v>62</v>
      </c>
      <c r="G11" t="s">
        <v>16</v>
      </c>
      <c r="H11">
        <v>4</v>
      </c>
      <c r="I11">
        <v>2</v>
      </c>
      <c r="J11">
        <v>0</v>
      </c>
      <c r="K11">
        <v>0</v>
      </c>
      <c r="L11">
        <v>240</v>
      </c>
      <c r="M11">
        <v>60</v>
      </c>
      <c r="N11">
        <v>107432.5</v>
      </c>
      <c r="O11">
        <f t="shared" si="0"/>
        <v>0</v>
      </c>
    </row>
    <row r="12" spans="1:15" x14ac:dyDescent="0.25">
      <c r="A12">
        <v>60</v>
      </c>
      <c r="G12" t="s">
        <v>17</v>
      </c>
      <c r="H12">
        <v>4</v>
      </c>
      <c r="I12">
        <v>2</v>
      </c>
      <c r="J12">
        <v>0</v>
      </c>
      <c r="K12">
        <v>0</v>
      </c>
      <c r="L12">
        <v>240</v>
      </c>
      <c r="M12">
        <v>60</v>
      </c>
      <c r="N12">
        <v>107432.5</v>
      </c>
      <c r="O12">
        <f t="shared" si="0"/>
        <v>0</v>
      </c>
    </row>
    <row r="13" spans="1:15" x14ac:dyDescent="0.25">
      <c r="A13">
        <v>56</v>
      </c>
      <c r="G13" t="s">
        <v>18</v>
      </c>
      <c r="H13">
        <v>4</v>
      </c>
      <c r="I13">
        <v>2</v>
      </c>
      <c r="J13">
        <v>0</v>
      </c>
      <c r="K13">
        <v>0</v>
      </c>
      <c r="L13">
        <v>240</v>
      </c>
      <c r="M13">
        <v>60</v>
      </c>
      <c r="N13">
        <v>107432.5</v>
      </c>
      <c r="O13">
        <f t="shared" si="0"/>
        <v>0</v>
      </c>
    </row>
    <row r="14" spans="1:15" x14ac:dyDescent="0.25">
      <c r="A14">
        <v>118</v>
      </c>
      <c r="G14" t="s">
        <v>19</v>
      </c>
      <c r="H14">
        <v>4</v>
      </c>
      <c r="I14">
        <v>2</v>
      </c>
      <c r="J14">
        <v>0</v>
      </c>
      <c r="K14">
        <v>0</v>
      </c>
      <c r="L14">
        <v>240</v>
      </c>
      <c r="M14">
        <v>60</v>
      </c>
      <c r="N14">
        <v>107432.5</v>
      </c>
      <c r="O14">
        <f t="shared" si="0"/>
        <v>0</v>
      </c>
    </row>
    <row r="15" spans="1:15" x14ac:dyDescent="0.25">
      <c r="A15">
        <v>111</v>
      </c>
      <c r="G15" t="s">
        <v>20</v>
      </c>
      <c r="H15">
        <v>4</v>
      </c>
      <c r="I15">
        <v>2</v>
      </c>
      <c r="J15">
        <v>0</v>
      </c>
      <c r="K15">
        <v>0</v>
      </c>
      <c r="L15">
        <v>240</v>
      </c>
      <c r="M15">
        <v>60</v>
      </c>
      <c r="N15">
        <v>107432.5</v>
      </c>
      <c r="O15">
        <f t="shared" si="0"/>
        <v>0</v>
      </c>
    </row>
    <row r="16" spans="1:15" x14ac:dyDescent="0.25">
      <c r="A16">
        <v>105</v>
      </c>
      <c r="G16" t="s">
        <v>21</v>
      </c>
      <c r="H16">
        <v>4</v>
      </c>
      <c r="I16">
        <v>2</v>
      </c>
      <c r="J16">
        <v>0</v>
      </c>
      <c r="K16">
        <v>0</v>
      </c>
      <c r="L16">
        <v>240</v>
      </c>
      <c r="M16">
        <v>60</v>
      </c>
      <c r="N16">
        <v>107432.5</v>
      </c>
      <c r="O16">
        <f t="shared" si="0"/>
        <v>0</v>
      </c>
    </row>
    <row r="17" spans="1:15" x14ac:dyDescent="0.25">
      <c r="A17">
        <v>65</v>
      </c>
      <c r="G17" t="s">
        <v>22</v>
      </c>
      <c r="H17">
        <v>4</v>
      </c>
      <c r="I17">
        <v>2</v>
      </c>
      <c r="J17">
        <v>0</v>
      </c>
      <c r="K17">
        <v>0</v>
      </c>
      <c r="L17">
        <v>240</v>
      </c>
      <c r="M17">
        <v>60</v>
      </c>
      <c r="N17">
        <v>107432.5</v>
      </c>
      <c r="O17">
        <f t="shared" si="0"/>
        <v>0</v>
      </c>
    </row>
    <row r="18" spans="1:15" x14ac:dyDescent="0.25">
      <c r="A18">
        <v>84</v>
      </c>
      <c r="G18" t="s">
        <v>23</v>
      </c>
      <c r="H18">
        <v>4</v>
      </c>
      <c r="I18">
        <v>0</v>
      </c>
      <c r="J18">
        <v>0</v>
      </c>
      <c r="K18">
        <v>0</v>
      </c>
      <c r="L18">
        <v>300</v>
      </c>
      <c r="M18">
        <v>0</v>
      </c>
      <c r="N18">
        <v>115432.5</v>
      </c>
      <c r="O18">
        <f t="shared" si="0"/>
        <v>7.4465361971470356</v>
      </c>
    </row>
    <row r="19" spans="1:15" x14ac:dyDescent="0.25">
      <c r="A19">
        <v>97</v>
      </c>
    </row>
    <row r="20" spans="1:15" x14ac:dyDescent="0.25">
      <c r="A20">
        <v>450</v>
      </c>
    </row>
    <row r="21" spans="1:15" x14ac:dyDescent="0.25">
      <c r="A21">
        <v>623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2</v>
      </c>
      <c r="J23">
        <v>0</v>
      </c>
      <c r="K23">
        <v>0</v>
      </c>
      <c r="L23">
        <v>240</v>
      </c>
      <c r="M23">
        <v>60</v>
      </c>
      <c r="N23">
        <v>107432.5</v>
      </c>
      <c r="O23">
        <f t="shared" ref="O23:O25" si="1">(N23/$N$3-1)*100</f>
        <v>0</v>
      </c>
    </row>
    <row r="24" spans="1:15" ht="15.75" thickTop="1" x14ac:dyDescent="0.25">
      <c r="A24">
        <f>AVERAGE(A2:A21)</f>
        <v>246.4</v>
      </c>
      <c r="F24" s="3"/>
      <c r="G24" t="s">
        <v>26</v>
      </c>
      <c r="H24">
        <v>4</v>
      </c>
      <c r="I24">
        <v>2</v>
      </c>
      <c r="J24">
        <v>0</v>
      </c>
      <c r="K24">
        <v>0</v>
      </c>
      <c r="L24">
        <v>240</v>
      </c>
      <c r="M24">
        <v>60</v>
      </c>
      <c r="N24">
        <v>107432.5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0</v>
      </c>
      <c r="J25">
        <v>0</v>
      </c>
      <c r="K25">
        <v>0</v>
      </c>
      <c r="L25">
        <v>300</v>
      </c>
      <c r="M25">
        <v>0</v>
      </c>
      <c r="N25">
        <v>115432.5</v>
      </c>
      <c r="O25">
        <f t="shared" si="1"/>
        <v>7.4465361971470356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ht="18.75" customHeight="1" x14ac:dyDescent="0.3">
      <c r="A29" s="5" t="s">
        <v>13</v>
      </c>
      <c r="B29">
        <v>500</v>
      </c>
      <c r="F29" s="3"/>
      <c r="G29" t="s">
        <v>28</v>
      </c>
      <c r="H29">
        <v>4</v>
      </c>
      <c r="I29">
        <v>2</v>
      </c>
      <c r="J29">
        <v>0</v>
      </c>
      <c r="K29">
        <v>0</v>
      </c>
      <c r="L29">
        <v>240</v>
      </c>
      <c r="M29">
        <v>60</v>
      </c>
      <c r="N29">
        <v>107432.5</v>
      </c>
      <c r="O29">
        <f t="shared" ref="O29:O32" si="2">(N29/$N$3-1)*100</f>
        <v>0</v>
      </c>
    </row>
    <row r="30" spans="1:15" ht="18.75" customHeight="1" x14ac:dyDescent="0.3">
      <c r="A30" s="5" t="s">
        <v>13</v>
      </c>
      <c r="B30">
        <v>50</v>
      </c>
      <c r="F30" s="3"/>
      <c r="G30" t="s">
        <v>29</v>
      </c>
      <c r="H30">
        <v>4</v>
      </c>
      <c r="I30">
        <v>2</v>
      </c>
      <c r="J30">
        <v>0</v>
      </c>
      <c r="K30">
        <v>0</v>
      </c>
      <c r="L30">
        <v>240</v>
      </c>
      <c r="M30">
        <v>60</v>
      </c>
      <c r="N30">
        <v>107432.5</v>
      </c>
      <c r="O30">
        <f t="shared" si="2"/>
        <v>0</v>
      </c>
    </row>
    <row r="31" spans="1:15" x14ac:dyDescent="0.25">
      <c r="F31" s="3"/>
      <c r="G31" t="s">
        <v>30</v>
      </c>
      <c r="H31">
        <v>4</v>
      </c>
      <c r="I31">
        <v>2</v>
      </c>
      <c r="J31">
        <v>0</v>
      </c>
      <c r="K31">
        <v>0</v>
      </c>
      <c r="L31">
        <v>240</v>
      </c>
      <c r="M31">
        <v>60</v>
      </c>
      <c r="N31">
        <v>107432.5</v>
      </c>
      <c r="O31">
        <f t="shared" si="2"/>
        <v>0</v>
      </c>
    </row>
    <row r="32" spans="1:15" x14ac:dyDescent="0.25">
      <c r="F32" s="3"/>
      <c r="G32" t="s">
        <v>31</v>
      </c>
      <c r="H32">
        <v>4</v>
      </c>
      <c r="I32">
        <v>0</v>
      </c>
      <c r="J32">
        <v>0</v>
      </c>
      <c r="K32">
        <v>0</v>
      </c>
      <c r="L32">
        <v>300</v>
      </c>
      <c r="M32">
        <v>0</v>
      </c>
      <c r="N32">
        <v>115432.5</v>
      </c>
      <c r="O32">
        <f t="shared" si="2"/>
        <v>7.4465361971470356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1"/>
  <sheetViews>
    <sheetView workbookViewId="0">
      <selection activeCell="C15" sqref="C15"/>
    </sheetView>
  </sheetViews>
  <sheetFormatPr defaultRowHeight="15" x14ac:dyDescent="0.25"/>
  <cols>
    <col min="1" max="6" width="14.42578125" customWidth="1"/>
  </cols>
  <sheetData>
    <row r="1" spans="1:6" ht="27.75" customHeight="1" x14ac:dyDescent="0.25">
      <c r="A1" s="7" t="s">
        <v>24</v>
      </c>
      <c r="B1" s="7" t="s">
        <v>0</v>
      </c>
      <c r="C1" s="7" t="s">
        <v>4</v>
      </c>
      <c r="D1" s="7" t="s">
        <v>5</v>
      </c>
      <c r="E1" s="7" t="s">
        <v>6</v>
      </c>
      <c r="F1" s="7" t="s">
        <v>7</v>
      </c>
    </row>
    <row r="2" spans="1:6" x14ac:dyDescent="0.25">
      <c r="A2">
        <v>1</v>
      </c>
      <c r="B2">
        <v>104285</v>
      </c>
      <c r="C2">
        <v>117927.5</v>
      </c>
      <c r="D2">
        <v>129927.5</v>
      </c>
      <c r="E2">
        <v>12000</v>
      </c>
      <c r="F2">
        <v>10.175743571262004</v>
      </c>
    </row>
    <row r="3" spans="1:6" x14ac:dyDescent="0.25">
      <c r="A3">
        <v>2</v>
      </c>
      <c r="B3">
        <v>103545</v>
      </c>
      <c r="C3">
        <v>115652.5</v>
      </c>
      <c r="D3">
        <v>127252.5</v>
      </c>
      <c r="E3">
        <v>11600</v>
      </c>
      <c r="F3">
        <v>10.030046907762483</v>
      </c>
    </row>
    <row r="4" spans="1:6" x14ac:dyDescent="0.25">
      <c r="A4">
        <v>3</v>
      </c>
      <c r="B4">
        <v>109125</v>
      </c>
      <c r="C4">
        <v>119097.5</v>
      </c>
      <c r="D4">
        <v>127497.5</v>
      </c>
      <c r="E4">
        <v>8400</v>
      </c>
      <c r="F4">
        <v>7.0530447742396092</v>
      </c>
    </row>
    <row r="5" spans="1:6" x14ac:dyDescent="0.25">
      <c r="A5">
        <v>4</v>
      </c>
      <c r="B5">
        <v>103965</v>
      </c>
      <c r="C5">
        <v>116295</v>
      </c>
      <c r="D5">
        <v>128695</v>
      </c>
      <c r="E5">
        <v>12400</v>
      </c>
      <c r="F5">
        <v>10.662539232125184</v>
      </c>
    </row>
    <row r="6" spans="1:6" x14ac:dyDescent="0.25">
      <c r="A6">
        <v>5</v>
      </c>
      <c r="B6">
        <v>103805</v>
      </c>
      <c r="C6">
        <v>115092.5</v>
      </c>
      <c r="D6">
        <v>126692.5</v>
      </c>
      <c r="E6">
        <v>11600</v>
      </c>
      <c r="F6">
        <v>10.078849620957058</v>
      </c>
    </row>
    <row r="7" spans="1:6" x14ac:dyDescent="0.25">
      <c r="A7">
        <v>6</v>
      </c>
      <c r="B7">
        <v>110450</v>
      </c>
      <c r="C7">
        <v>117957.5</v>
      </c>
      <c r="D7">
        <v>125957.5</v>
      </c>
      <c r="E7">
        <v>8000</v>
      </c>
      <c r="F7">
        <v>6.7821037237988122</v>
      </c>
    </row>
    <row r="8" spans="1:6" x14ac:dyDescent="0.25">
      <c r="A8">
        <v>7</v>
      </c>
      <c r="B8">
        <v>108940</v>
      </c>
      <c r="C8">
        <v>117090</v>
      </c>
      <c r="D8">
        <v>124290</v>
      </c>
      <c r="E8">
        <v>7200</v>
      </c>
      <c r="F8">
        <v>6.1491160645657175</v>
      </c>
    </row>
    <row r="9" spans="1:6" x14ac:dyDescent="0.25">
      <c r="A9">
        <v>8</v>
      </c>
      <c r="B9">
        <v>112750</v>
      </c>
      <c r="C9">
        <v>121400</v>
      </c>
      <c r="D9">
        <v>128600</v>
      </c>
      <c r="E9">
        <v>7200</v>
      </c>
      <c r="F9">
        <v>5.9308072487644239</v>
      </c>
    </row>
    <row r="10" spans="1:6" x14ac:dyDescent="0.25">
      <c r="A10">
        <v>9</v>
      </c>
      <c r="B10">
        <v>96970</v>
      </c>
      <c r="C10">
        <v>105142.5</v>
      </c>
      <c r="D10">
        <v>112342.5</v>
      </c>
      <c r="E10">
        <v>7200</v>
      </c>
      <c r="F10">
        <v>6.8478493473143516</v>
      </c>
    </row>
    <row r="11" spans="1:6" x14ac:dyDescent="0.25">
      <c r="A11">
        <v>10</v>
      </c>
      <c r="B11">
        <v>98640</v>
      </c>
      <c r="C11">
        <v>107432.5</v>
      </c>
      <c r="D11">
        <v>115432.5</v>
      </c>
      <c r="E11">
        <v>8000</v>
      </c>
      <c r="F11">
        <v>7.4465361971470401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31" sqref="D31"/>
    </sheetView>
  </sheetViews>
  <sheetFormatPr defaultRowHeight="15" x14ac:dyDescent="0.25"/>
  <cols>
    <col min="1" max="1" width="12.85546875" bestFit="1" customWidth="1"/>
    <col min="8" max="8" width="15.5703125" bestFit="1" customWidth="1"/>
  </cols>
  <sheetData>
    <row r="1" spans="1:9" ht="18" thickBot="1" x14ac:dyDescent="0.35">
      <c r="A1" s="2" t="s">
        <v>11</v>
      </c>
      <c r="B1" s="4"/>
      <c r="C1" s="2"/>
      <c r="D1" s="4"/>
      <c r="E1" s="2"/>
      <c r="F1" s="4"/>
      <c r="G1" s="2"/>
      <c r="H1" s="2" t="s">
        <v>3</v>
      </c>
    </row>
    <row r="2" spans="1:9" ht="15.75" thickTop="1" x14ac:dyDescent="0.25">
      <c r="A2" s="1" t="s">
        <v>1</v>
      </c>
      <c r="B2">
        <f>ROUND(AVERAGE('Instance 1:Instance 10'!H2),0)</f>
        <v>4</v>
      </c>
      <c r="C2">
        <f>ROUND(AVERAGE('Instance 1:Instance 10'!I2),0)</f>
        <v>0</v>
      </c>
      <c r="D2">
        <f>ROUND(AVERAGE('Instance 1:Instance 10'!J2),0)</f>
        <v>0</v>
      </c>
      <c r="E2">
        <f>ROUND(AVERAGE('Instance 1:Instance 10'!K2),0)</f>
        <v>0</v>
      </c>
      <c r="F2">
        <f>ROUND(AVERAGE('Instance 1:Instance 10'!L2),0)</f>
        <v>288</v>
      </c>
      <c r="G2">
        <f>ROUND(AVERAGE('Instance 1:Instance 10'!M2),0)</f>
        <v>12</v>
      </c>
      <c r="H2">
        <f>AVERAGE('Instance 1:Instance 10'!N2)</f>
        <v>105247.5</v>
      </c>
      <c r="I2" s="1" t="s">
        <v>0</v>
      </c>
    </row>
    <row r="3" spans="1:9" x14ac:dyDescent="0.25">
      <c r="A3" s="1" t="s">
        <v>2</v>
      </c>
      <c r="B3">
        <f>ROUND(AVERAGE('Instance 1:Instance 10'!H3),0)</f>
        <v>4</v>
      </c>
      <c r="C3">
        <f>ROUND(AVERAGE('Instance 1:Instance 10'!I3),0)</f>
        <v>3</v>
      </c>
      <c r="D3">
        <f>ROUND(AVERAGE('Instance 1:Instance 10'!J3),0)</f>
        <v>0</v>
      </c>
      <c r="E3">
        <f>ROUND(AVERAGE('Instance 1:Instance 10'!K3),0)</f>
        <v>0</v>
      </c>
      <c r="F3">
        <f>ROUND(AVERAGE('Instance 1:Instance 10'!L3),0)</f>
        <v>210</v>
      </c>
      <c r="G3">
        <f>ROUND(AVERAGE('Instance 1:Instance 10'!M3),0)</f>
        <v>90</v>
      </c>
      <c r="H3">
        <f>AVERAGE('Instance 1:Instance 10'!N3)</f>
        <v>115308.75</v>
      </c>
      <c r="I3" s="1" t="s">
        <v>4</v>
      </c>
    </row>
    <row r="4" spans="1:9" x14ac:dyDescent="0.25">
      <c r="B4">
        <f>ROUND(AVERAGE('Instance 1:Instance 10'!H4),0)</f>
        <v>4</v>
      </c>
      <c r="C4">
        <f>ROUND(AVERAGE('Instance 1:Instance 10'!I4),0)</f>
        <v>0</v>
      </c>
      <c r="D4">
        <f>ROUND(AVERAGE('Instance 1:Instance 10'!J4),0)</f>
        <v>0</v>
      </c>
      <c r="E4">
        <f>ROUND(AVERAGE('Instance 1:Instance 10'!K4),0)</f>
        <v>0</v>
      </c>
      <c r="F4">
        <f>ROUND(AVERAGE('Instance 1:Instance 10'!L4),0)</f>
        <v>288</v>
      </c>
      <c r="G4">
        <f>ROUND(AVERAGE('Instance 1:Instance 10'!M4),0)</f>
        <v>12</v>
      </c>
      <c r="H4">
        <f>AVERAGE('Instance 1:Instance 10'!N4)</f>
        <v>124668.75</v>
      </c>
      <c r="I4" s="1" t="s">
        <v>5</v>
      </c>
    </row>
    <row r="5" spans="1:9" x14ac:dyDescent="0.25">
      <c r="H5">
        <f>AVERAGE('Instance 1:Instance 10'!N5)</f>
        <v>9360</v>
      </c>
      <c r="I5" s="1" t="s">
        <v>6</v>
      </c>
    </row>
    <row r="6" spans="1:9" x14ac:dyDescent="0.25">
      <c r="H6">
        <f>AVERAGE('Instance 1:Instance 10'!N6)</f>
        <v>8.115663668793669</v>
      </c>
      <c r="I6" s="1" t="s">
        <v>7</v>
      </c>
    </row>
    <row r="8" spans="1:9" x14ac:dyDescent="0.25">
      <c r="I8" s="1" t="s">
        <v>12</v>
      </c>
    </row>
    <row r="9" spans="1:9" x14ac:dyDescent="0.25">
      <c r="A9" t="s">
        <v>14</v>
      </c>
      <c r="B9">
        <f>ROUND(AVERAGE('Instance 1:Instance 10'!H9),0)</f>
        <v>4</v>
      </c>
      <c r="C9">
        <f>ROUND(AVERAGE('Instance 1:Instance 10'!I9),0)</f>
        <v>3</v>
      </c>
      <c r="D9">
        <f>ROUND(AVERAGE('Instance 1:Instance 10'!J9),0)</f>
        <v>0</v>
      </c>
      <c r="E9">
        <f>ROUND(AVERAGE('Instance 1:Instance 10'!K9),0)</f>
        <v>0</v>
      </c>
      <c r="F9">
        <f>ROUND(AVERAGE('Instance 1:Instance 10'!L9),0)</f>
        <v>210</v>
      </c>
      <c r="G9">
        <f>ROUND(AVERAGE('Instance 1:Instance 10'!M9),0)</f>
        <v>90</v>
      </c>
      <c r="H9">
        <f>AVERAGE('Instance 1:Instance 10'!N9)</f>
        <v>115308.75</v>
      </c>
      <c r="I9">
        <f t="shared" ref="I9:I18" si="0">(H9/$H$3-1)*100</f>
        <v>0</v>
      </c>
    </row>
    <row r="10" spans="1:9" x14ac:dyDescent="0.25">
      <c r="A10" t="s">
        <v>15</v>
      </c>
      <c r="B10">
        <f>ROUND(AVERAGE('Instance 1:Instance 10'!H10),0)</f>
        <v>4</v>
      </c>
      <c r="C10">
        <f>ROUND(AVERAGE('Instance 1:Instance 10'!I10),0)</f>
        <v>3</v>
      </c>
      <c r="D10">
        <f>ROUND(AVERAGE('Instance 1:Instance 10'!J10),0)</f>
        <v>0</v>
      </c>
      <c r="E10">
        <f>ROUND(AVERAGE('Instance 1:Instance 10'!K10),0)</f>
        <v>0</v>
      </c>
      <c r="F10">
        <f>ROUND(AVERAGE('Instance 1:Instance 10'!L10),0)</f>
        <v>210</v>
      </c>
      <c r="G10">
        <f>ROUND(AVERAGE('Instance 1:Instance 10'!M10),0)</f>
        <v>90</v>
      </c>
      <c r="H10">
        <f>AVERAGE('Instance 1:Instance 10'!N10)</f>
        <v>115308.75</v>
      </c>
      <c r="I10">
        <f t="shared" si="0"/>
        <v>0</v>
      </c>
    </row>
    <row r="11" spans="1:9" x14ac:dyDescent="0.25">
      <c r="A11" t="s">
        <v>16</v>
      </c>
      <c r="B11">
        <f>ROUND(AVERAGE('Instance 1:Instance 10'!H11),0)</f>
        <v>4</v>
      </c>
      <c r="C11">
        <f>ROUND(AVERAGE('Instance 1:Instance 10'!I11),0)</f>
        <v>3</v>
      </c>
      <c r="D11">
        <f>ROUND(AVERAGE('Instance 1:Instance 10'!J11),0)</f>
        <v>0</v>
      </c>
      <c r="E11">
        <f>ROUND(AVERAGE('Instance 1:Instance 10'!K11),0)</f>
        <v>0</v>
      </c>
      <c r="F11">
        <f>ROUND(AVERAGE('Instance 1:Instance 10'!L11),0)</f>
        <v>210</v>
      </c>
      <c r="G11">
        <f>ROUND(AVERAGE('Instance 1:Instance 10'!M11),0)</f>
        <v>90</v>
      </c>
      <c r="H11">
        <f>AVERAGE('Instance 1:Instance 10'!N11)</f>
        <v>115308.75</v>
      </c>
      <c r="I11">
        <f t="shared" si="0"/>
        <v>0</v>
      </c>
    </row>
    <row r="12" spans="1:9" x14ac:dyDescent="0.25">
      <c r="A12" t="s">
        <v>17</v>
      </c>
      <c r="B12">
        <f>ROUND(AVERAGE('Instance 1:Instance 10'!H12),0)</f>
        <v>4</v>
      </c>
      <c r="C12">
        <f>ROUND(AVERAGE('Instance 1:Instance 10'!I12),0)</f>
        <v>3</v>
      </c>
      <c r="D12">
        <f>ROUND(AVERAGE('Instance 1:Instance 10'!J12),0)</f>
        <v>0</v>
      </c>
      <c r="E12">
        <f>ROUND(AVERAGE('Instance 1:Instance 10'!K12),0)</f>
        <v>0</v>
      </c>
      <c r="F12">
        <f>ROUND(AVERAGE('Instance 1:Instance 10'!L12),0)</f>
        <v>210</v>
      </c>
      <c r="G12">
        <f>ROUND(AVERAGE('Instance 1:Instance 10'!M12),0)</f>
        <v>90</v>
      </c>
      <c r="H12">
        <f>AVERAGE('Instance 1:Instance 10'!N12)</f>
        <v>115308.75</v>
      </c>
      <c r="I12">
        <f t="shared" si="0"/>
        <v>0</v>
      </c>
    </row>
    <row r="13" spans="1:9" x14ac:dyDescent="0.25">
      <c r="A13" t="s">
        <v>18</v>
      </c>
      <c r="B13">
        <f>ROUND(AVERAGE('Instance 1:Instance 10'!H13),0)</f>
        <v>4</v>
      </c>
      <c r="C13">
        <f>ROUND(AVERAGE('Instance 1:Instance 10'!I13),0)</f>
        <v>3</v>
      </c>
      <c r="D13">
        <f>ROUND(AVERAGE('Instance 1:Instance 10'!J13),0)</f>
        <v>0</v>
      </c>
      <c r="E13">
        <f>ROUND(AVERAGE('Instance 1:Instance 10'!K13),0)</f>
        <v>0</v>
      </c>
      <c r="F13">
        <f>ROUND(AVERAGE('Instance 1:Instance 10'!L13),0)</f>
        <v>210</v>
      </c>
      <c r="G13">
        <f>ROUND(AVERAGE('Instance 1:Instance 10'!M13),0)</f>
        <v>90</v>
      </c>
      <c r="H13">
        <f>AVERAGE('Instance 1:Instance 10'!N13)</f>
        <v>115308.75</v>
      </c>
      <c r="I13">
        <f t="shared" si="0"/>
        <v>0</v>
      </c>
    </row>
    <row r="14" spans="1:9" x14ac:dyDescent="0.25">
      <c r="A14" t="s">
        <v>19</v>
      </c>
      <c r="B14">
        <f>ROUND(AVERAGE('Instance 1:Instance 10'!H14),0)</f>
        <v>4</v>
      </c>
      <c r="C14">
        <f>ROUND(AVERAGE('Instance 1:Instance 10'!I14),0)</f>
        <v>3</v>
      </c>
      <c r="D14">
        <f>ROUND(AVERAGE('Instance 1:Instance 10'!J14),0)</f>
        <v>0</v>
      </c>
      <c r="E14">
        <f>ROUND(AVERAGE('Instance 1:Instance 10'!K14),0)</f>
        <v>0</v>
      </c>
      <c r="F14">
        <f>ROUND(AVERAGE('Instance 1:Instance 10'!L14),0)</f>
        <v>210</v>
      </c>
      <c r="G14">
        <f>ROUND(AVERAGE('Instance 1:Instance 10'!M14),0)</f>
        <v>90</v>
      </c>
      <c r="H14">
        <f>AVERAGE('Instance 1:Instance 10'!N14)</f>
        <v>115308.75</v>
      </c>
      <c r="I14">
        <f t="shared" si="0"/>
        <v>0</v>
      </c>
    </row>
    <row r="15" spans="1:9" x14ac:dyDescent="0.25">
      <c r="A15" t="s">
        <v>20</v>
      </c>
      <c r="B15">
        <f>ROUND(AVERAGE('Instance 1:Instance 10'!H15),0)</f>
        <v>4</v>
      </c>
      <c r="C15">
        <f>ROUND(AVERAGE('Instance 1:Instance 10'!I15),0)</f>
        <v>3</v>
      </c>
      <c r="D15">
        <f>ROUND(AVERAGE('Instance 1:Instance 10'!J15),0)</f>
        <v>0</v>
      </c>
      <c r="E15">
        <f>ROUND(AVERAGE('Instance 1:Instance 10'!K15),0)</f>
        <v>0</v>
      </c>
      <c r="F15">
        <f>ROUND(AVERAGE('Instance 1:Instance 10'!L15),0)</f>
        <v>210</v>
      </c>
      <c r="G15">
        <f>ROUND(AVERAGE('Instance 1:Instance 10'!M15),0)</f>
        <v>90</v>
      </c>
      <c r="H15">
        <f>AVERAGE('Instance 1:Instance 10'!N15)</f>
        <v>115308.75</v>
      </c>
      <c r="I15">
        <f t="shared" si="0"/>
        <v>0</v>
      </c>
    </row>
    <row r="16" spans="1:9" x14ac:dyDescent="0.25">
      <c r="A16" t="s">
        <v>21</v>
      </c>
      <c r="B16">
        <f>ROUND(AVERAGE('Instance 1:Instance 10'!H16),0)</f>
        <v>4</v>
      </c>
      <c r="C16">
        <f>ROUND(AVERAGE('Instance 1:Instance 10'!I16),0)</f>
        <v>3</v>
      </c>
      <c r="D16">
        <f>ROUND(AVERAGE('Instance 1:Instance 10'!J16),0)</f>
        <v>0</v>
      </c>
      <c r="E16">
        <f>ROUND(AVERAGE('Instance 1:Instance 10'!K16),0)</f>
        <v>0</v>
      </c>
      <c r="F16">
        <f>ROUND(AVERAGE('Instance 1:Instance 10'!L16),0)</f>
        <v>210</v>
      </c>
      <c r="G16">
        <f>ROUND(AVERAGE('Instance 1:Instance 10'!M16),0)</f>
        <v>90</v>
      </c>
      <c r="H16">
        <f>AVERAGE('Instance 1:Instance 10'!N16)</f>
        <v>115308.75</v>
      </c>
      <c r="I16">
        <f t="shared" si="0"/>
        <v>0</v>
      </c>
    </row>
    <row r="17" spans="1:9" x14ac:dyDescent="0.25">
      <c r="A17" t="s">
        <v>22</v>
      </c>
      <c r="B17">
        <f>ROUND(AVERAGE('Instance 1:Instance 10'!H17),0)</f>
        <v>4</v>
      </c>
      <c r="C17">
        <f>ROUND(AVERAGE('Instance 1:Instance 10'!I17),0)</f>
        <v>3</v>
      </c>
      <c r="D17">
        <f>ROUND(AVERAGE('Instance 1:Instance 10'!J17),0)</f>
        <v>0</v>
      </c>
      <c r="E17">
        <f>ROUND(AVERAGE('Instance 1:Instance 10'!K17),0)</f>
        <v>0</v>
      </c>
      <c r="F17">
        <f>ROUND(AVERAGE('Instance 1:Instance 10'!L17),0)</f>
        <v>210</v>
      </c>
      <c r="G17">
        <f>ROUND(AVERAGE('Instance 1:Instance 10'!M17),0)</f>
        <v>90</v>
      </c>
      <c r="H17">
        <f>AVERAGE('Instance 1:Instance 10'!N17)</f>
        <v>115308.75</v>
      </c>
      <c r="I17">
        <f t="shared" si="0"/>
        <v>0</v>
      </c>
    </row>
    <row r="18" spans="1:9" x14ac:dyDescent="0.25">
      <c r="A18" t="s">
        <v>23</v>
      </c>
      <c r="B18">
        <f>ROUND(AVERAGE('Instance 1:Instance 10'!H18),0)</f>
        <v>4</v>
      </c>
      <c r="C18">
        <f>ROUND(AVERAGE('Instance 1:Instance 10'!I18),0)</f>
        <v>1</v>
      </c>
      <c r="D18">
        <f>ROUND(AVERAGE('Instance 1:Instance 10'!J18),0)</f>
        <v>0</v>
      </c>
      <c r="E18">
        <f>ROUND(AVERAGE('Instance 1:Instance 10'!K18),0)</f>
        <v>0</v>
      </c>
      <c r="F18">
        <f>ROUND(AVERAGE('Instance 1:Instance 10'!L18),0)</f>
        <v>261</v>
      </c>
      <c r="G18">
        <f>ROUND(AVERAGE('Instance 1:Instance 10'!M18),0)</f>
        <v>39</v>
      </c>
      <c r="H18">
        <f>AVERAGE('Instance 1:Instance 10'!N18)</f>
        <v>121588.75</v>
      </c>
      <c r="I18">
        <f t="shared" si="0"/>
        <v>5.4462475744468719</v>
      </c>
    </row>
    <row r="21" spans="1:9" x14ac:dyDescent="0.25">
      <c r="I21" s="1" t="s">
        <v>12</v>
      </c>
    </row>
    <row r="22" spans="1:9" x14ac:dyDescent="0.25">
      <c r="A22" t="s">
        <v>25</v>
      </c>
      <c r="B22">
        <f>ROUND(AVERAGE('Instance 1:Instance 10'!H23),0)</f>
        <v>4</v>
      </c>
      <c r="C22">
        <f>ROUND(AVERAGE('Instance 1:Instance 10'!I23),0)</f>
        <v>3</v>
      </c>
      <c r="D22">
        <f>ROUND(AVERAGE('Instance 1:Instance 10'!J23),0)</f>
        <v>0</v>
      </c>
      <c r="E22">
        <f>ROUND(AVERAGE('Instance 1:Instance 10'!K23),0)</f>
        <v>0</v>
      </c>
      <c r="F22">
        <f>ROUND(AVERAGE('Instance 1:Instance 10'!L23),0)</f>
        <v>210</v>
      </c>
      <c r="G22">
        <f>ROUND(AVERAGE('Instance 1:Instance 10'!M23),0)</f>
        <v>90</v>
      </c>
      <c r="H22">
        <f>AVERAGE('Instance 1:Instance 10'!N23)</f>
        <v>115308.75</v>
      </c>
      <c r="I22">
        <f t="shared" ref="I22:I24" si="1">(H22/$H$3-1)*100</f>
        <v>0</v>
      </c>
    </row>
    <row r="23" spans="1:9" x14ac:dyDescent="0.25">
      <c r="A23" t="s">
        <v>26</v>
      </c>
      <c r="B23">
        <f>ROUND(AVERAGE('Instance 1:Instance 10'!H24),0)</f>
        <v>4</v>
      </c>
      <c r="C23">
        <f>ROUND(AVERAGE('Instance 1:Instance 10'!I24),0)</f>
        <v>3</v>
      </c>
      <c r="D23">
        <f>ROUND(AVERAGE('Instance 1:Instance 10'!J24),0)</f>
        <v>0</v>
      </c>
      <c r="E23">
        <f>ROUND(AVERAGE('Instance 1:Instance 10'!K24),0)</f>
        <v>0</v>
      </c>
      <c r="F23">
        <f>ROUND(AVERAGE('Instance 1:Instance 10'!L24),0)</f>
        <v>210</v>
      </c>
      <c r="G23">
        <f>ROUND(AVERAGE('Instance 1:Instance 10'!M24),0)</f>
        <v>90</v>
      </c>
      <c r="H23">
        <f>AVERAGE('Instance 1:Instance 10'!N24)</f>
        <v>115308.75</v>
      </c>
      <c r="I23">
        <f t="shared" si="1"/>
        <v>0</v>
      </c>
    </row>
    <row r="24" spans="1:9" x14ac:dyDescent="0.25">
      <c r="A24" t="s">
        <v>27</v>
      </c>
      <c r="B24">
        <f>ROUND(AVERAGE('Instance 1:Instance 10'!H25),0)</f>
        <v>4</v>
      </c>
      <c r="C24">
        <f>ROUND(AVERAGE('Instance 1:Instance 10'!I25),0)</f>
        <v>1</v>
      </c>
      <c r="D24">
        <f>ROUND(AVERAGE('Instance 1:Instance 10'!J25),0)</f>
        <v>0</v>
      </c>
      <c r="E24">
        <f>ROUND(AVERAGE('Instance 1:Instance 10'!K25),0)</f>
        <v>0</v>
      </c>
      <c r="F24">
        <f>ROUND(AVERAGE('Instance 1:Instance 10'!L25),0)</f>
        <v>261</v>
      </c>
      <c r="G24">
        <f>ROUND(AVERAGE('Instance 1:Instance 10'!M25),0)</f>
        <v>39</v>
      </c>
      <c r="H24">
        <f>AVERAGE('Instance 1:Instance 10'!N25)</f>
        <v>121588.75</v>
      </c>
      <c r="I24">
        <f t="shared" si="1"/>
        <v>5.4462475744468719</v>
      </c>
    </row>
    <row r="26" spans="1:9" x14ac:dyDescent="0.25">
      <c r="I26" s="1" t="s">
        <v>12</v>
      </c>
    </row>
    <row r="27" spans="1:9" x14ac:dyDescent="0.25">
      <c r="A27" t="s">
        <v>28</v>
      </c>
      <c r="B27">
        <f>ROUND(AVERAGE('Instance 1:Instance 10'!H29),0)</f>
        <v>4</v>
      </c>
      <c r="C27">
        <f>ROUND(AVERAGE('Instance 1:Instance 10'!I29),0)</f>
        <v>3</v>
      </c>
      <c r="D27">
        <f>ROUND(AVERAGE('Instance 1:Instance 10'!J29),0)</f>
        <v>0</v>
      </c>
      <c r="E27">
        <f>ROUND(AVERAGE('Instance 1:Instance 10'!K29),0)</f>
        <v>0</v>
      </c>
      <c r="F27">
        <f>ROUND(AVERAGE('Instance 1:Instance 10'!L29),0)</f>
        <v>210</v>
      </c>
      <c r="G27">
        <f>ROUND(AVERAGE('Instance 1:Instance 10'!M29),0)</f>
        <v>90</v>
      </c>
      <c r="H27">
        <f>AVERAGE('Instance 1:Instance 10'!N29)</f>
        <v>115308.75</v>
      </c>
      <c r="I27">
        <f t="shared" ref="I27:I30" si="2">(H27/$H$3-1)*100</f>
        <v>0</v>
      </c>
    </row>
    <row r="28" spans="1:9" x14ac:dyDescent="0.25">
      <c r="A28" t="s">
        <v>29</v>
      </c>
      <c r="B28">
        <f>ROUND(AVERAGE('Instance 1:Instance 10'!H30),0)</f>
        <v>4</v>
      </c>
      <c r="C28">
        <f>ROUND(AVERAGE('Instance 1:Instance 10'!I30),0)</f>
        <v>3</v>
      </c>
      <c r="D28">
        <f>ROUND(AVERAGE('Instance 1:Instance 10'!J30),0)</f>
        <v>0</v>
      </c>
      <c r="E28">
        <f>ROUND(AVERAGE('Instance 1:Instance 10'!K30),0)</f>
        <v>0</v>
      </c>
      <c r="F28">
        <f>ROUND(AVERAGE('Instance 1:Instance 10'!L30),0)</f>
        <v>210</v>
      </c>
      <c r="G28">
        <f>ROUND(AVERAGE('Instance 1:Instance 10'!M30),0)</f>
        <v>90</v>
      </c>
      <c r="H28">
        <f>AVERAGE('Instance 1:Instance 10'!N30)</f>
        <v>115308.75</v>
      </c>
      <c r="I28">
        <f t="shared" si="2"/>
        <v>0</v>
      </c>
    </row>
    <row r="29" spans="1:9" x14ac:dyDescent="0.25">
      <c r="A29" t="s">
        <v>30</v>
      </c>
      <c r="B29">
        <f>ROUND(AVERAGE('Instance 1:Instance 10'!H31),0)</f>
        <v>4</v>
      </c>
      <c r="C29">
        <f>ROUND(AVERAGE('Instance 1:Instance 10'!I31),0)</f>
        <v>3</v>
      </c>
      <c r="D29">
        <f>ROUND(AVERAGE('Instance 1:Instance 10'!J31),0)</f>
        <v>0</v>
      </c>
      <c r="E29">
        <f>ROUND(AVERAGE('Instance 1:Instance 10'!K31),0)</f>
        <v>0</v>
      </c>
      <c r="F29">
        <f>ROUND(AVERAGE('Instance 1:Instance 10'!L31),0)</f>
        <v>210</v>
      </c>
      <c r="G29">
        <f>ROUND(AVERAGE('Instance 1:Instance 10'!M31),0)</f>
        <v>90</v>
      </c>
      <c r="H29">
        <f>AVERAGE('Instance 1:Instance 10'!N31)</f>
        <v>115308.75</v>
      </c>
      <c r="I29">
        <f t="shared" si="2"/>
        <v>0</v>
      </c>
    </row>
    <row r="30" spans="1:9" x14ac:dyDescent="0.25">
      <c r="A30" t="s">
        <v>31</v>
      </c>
      <c r="B30">
        <f>ROUND(AVERAGE('Instance 1:Instance 10'!H32),0)</f>
        <v>4</v>
      </c>
      <c r="C30">
        <f>ROUND(AVERAGE('Instance 1:Instance 10'!I32),0)</f>
        <v>1</v>
      </c>
      <c r="D30">
        <f>ROUND(AVERAGE('Instance 1:Instance 10'!J32),0)</f>
        <v>0</v>
      </c>
      <c r="E30">
        <f>ROUND(AVERAGE('Instance 1:Instance 10'!K32),0)</f>
        <v>0</v>
      </c>
      <c r="F30">
        <f>ROUND(AVERAGE('Instance 1:Instance 10'!L32),0)</f>
        <v>261</v>
      </c>
      <c r="G30">
        <f>ROUND(AVERAGE('Instance 1:Instance 10'!M32),0)</f>
        <v>39</v>
      </c>
      <c r="H30">
        <f>AVERAGE('Instance 1:Instance 10'!N32)</f>
        <v>121588.75</v>
      </c>
      <c r="I30">
        <f t="shared" si="2"/>
        <v>5.4462475744468719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2"/>
  <sheetViews>
    <sheetView workbookViewId="0">
      <selection activeCell="B1" sqref="B1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625</v>
      </c>
      <c r="G2" s="1" t="s">
        <v>1</v>
      </c>
      <c r="H2">
        <v>4</v>
      </c>
      <c r="I2">
        <v>0</v>
      </c>
      <c r="J2">
        <v>0</v>
      </c>
      <c r="K2">
        <v>0</v>
      </c>
      <c r="L2">
        <v>300</v>
      </c>
      <c r="M2">
        <v>0</v>
      </c>
      <c r="N2">
        <v>103545</v>
      </c>
      <c r="O2" s="1" t="s">
        <v>0</v>
      </c>
    </row>
    <row r="3" spans="1:15" x14ac:dyDescent="0.25">
      <c r="A3">
        <v>618</v>
      </c>
      <c r="G3" s="1" t="s">
        <v>2</v>
      </c>
      <c r="H3">
        <v>4</v>
      </c>
      <c r="I3">
        <v>3</v>
      </c>
      <c r="J3">
        <v>0</v>
      </c>
      <c r="K3">
        <v>0</v>
      </c>
      <c r="L3">
        <v>210</v>
      </c>
      <c r="M3">
        <v>90</v>
      </c>
      <c r="N3">
        <v>115652.5</v>
      </c>
      <c r="O3" s="1" t="s">
        <v>4</v>
      </c>
    </row>
    <row r="4" spans="1:15" x14ac:dyDescent="0.25">
      <c r="A4">
        <v>658</v>
      </c>
      <c r="H4">
        <v>4</v>
      </c>
      <c r="I4">
        <v>0</v>
      </c>
      <c r="J4">
        <v>0</v>
      </c>
      <c r="K4">
        <v>0</v>
      </c>
      <c r="L4">
        <v>300</v>
      </c>
      <c r="M4">
        <v>0</v>
      </c>
      <c r="N4">
        <v>127252.5</v>
      </c>
      <c r="O4" s="1" t="s">
        <v>5</v>
      </c>
    </row>
    <row r="5" spans="1:15" x14ac:dyDescent="0.25">
      <c r="A5">
        <v>601</v>
      </c>
      <c r="N5">
        <f>N4-N3</f>
        <v>11600</v>
      </c>
      <c r="O5" s="1" t="s">
        <v>6</v>
      </c>
    </row>
    <row r="6" spans="1:15" x14ac:dyDescent="0.25">
      <c r="A6">
        <v>528</v>
      </c>
      <c r="N6">
        <f>N4/N3*100-100</f>
        <v>10.030046907762483</v>
      </c>
      <c r="O6" s="1" t="s">
        <v>7</v>
      </c>
    </row>
    <row r="7" spans="1:15" x14ac:dyDescent="0.25">
      <c r="A7">
        <v>532</v>
      </c>
    </row>
    <row r="8" spans="1:15" x14ac:dyDescent="0.25">
      <c r="A8">
        <v>102</v>
      </c>
      <c r="O8" s="1" t="s">
        <v>12</v>
      </c>
    </row>
    <row r="9" spans="1:15" x14ac:dyDescent="0.25">
      <c r="A9">
        <v>155</v>
      </c>
      <c r="G9" t="s">
        <v>14</v>
      </c>
      <c r="H9">
        <v>4</v>
      </c>
      <c r="I9">
        <v>3</v>
      </c>
      <c r="J9">
        <v>0</v>
      </c>
      <c r="K9">
        <v>0</v>
      </c>
      <c r="L9">
        <v>210</v>
      </c>
      <c r="M9">
        <v>90</v>
      </c>
      <c r="N9">
        <v>115652.5</v>
      </c>
      <c r="O9">
        <f t="shared" ref="O9:O18" si="0">(N9/$N$3-1)*100</f>
        <v>0</v>
      </c>
    </row>
    <row r="10" spans="1:15" x14ac:dyDescent="0.25">
      <c r="A10">
        <v>105</v>
      </c>
      <c r="G10" t="s">
        <v>15</v>
      </c>
      <c r="H10">
        <v>4</v>
      </c>
      <c r="I10">
        <v>3</v>
      </c>
      <c r="J10">
        <v>0</v>
      </c>
      <c r="K10">
        <v>0</v>
      </c>
      <c r="L10">
        <v>210</v>
      </c>
      <c r="M10">
        <v>90</v>
      </c>
      <c r="N10">
        <v>115652.5</v>
      </c>
      <c r="O10">
        <f t="shared" si="0"/>
        <v>0</v>
      </c>
    </row>
    <row r="11" spans="1:15" x14ac:dyDescent="0.25">
      <c r="A11">
        <v>66</v>
      </c>
      <c r="G11" t="s">
        <v>16</v>
      </c>
      <c r="H11">
        <v>4</v>
      </c>
      <c r="I11">
        <v>3</v>
      </c>
      <c r="J11">
        <v>0</v>
      </c>
      <c r="K11">
        <v>0</v>
      </c>
      <c r="L11">
        <v>210</v>
      </c>
      <c r="M11">
        <v>90</v>
      </c>
      <c r="N11">
        <v>115652.5</v>
      </c>
      <c r="O11">
        <f t="shared" si="0"/>
        <v>0</v>
      </c>
    </row>
    <row r="12" spans="1:15" x14ac:dyDescent="0.25">
      <c r="A12">
        <v>141</v>
      </c>
      <c r="G12" t="s">
        <v>17</v>
      </c>
      <c r="H12">
        <v>4</v>
      </c>
      <c r="I12">
        <v>3</v>
      </c>
      <c r="J12">
        <v>0</v>
      </c>
      <c r="K12">
        <v>0</v>
      </c>
      <c r="L12">
        <v>210</v>
      </c>
      <c r="M12">
        <v>90</v>
      </c>
      <c r="N12">
        <v>115652.5</v>
      </c>
      <c r="O12">
        <f t="shared" si="0"/>
        <v>0</v>
      </c>
    </row>
    <row r="13" spans="1:15" x14ac:dyDescent="0.25">
      <c r="A13">
        <v>105</v>
      </c>
      <c r="G13" t="s">
        <v>18</v>
      </c>
      <c r="H13">
        <v>4</v>
      </c>
      <c r="I13">
        <v>3</v>
      </c>
      <c r="J13">
        <v>0</v>
      </c>
      <c r="K13">
        <v>0</v>
      </c>
      <c r="L13">
        <v>210</v>
      </c>
      <c r="M13">
        <v>90</v>
      </c>
      <c r="N13">
        <v>115652.5</v>
      </c>
      <c r="O13">
        <f t="shared" si="0"/>
        <v>0</v>
      </c>
    </row>
    <row r="14" spans="1:15" x14ac:dyDescent="0.25">
      <c r="A14">
        <v>96</v>
      </c>
      <c r="G14" t="s">
        <v>19</v>
      </c>
      <c r="H14">
        <v>4</v>
      </c>
      <c r="I14">
        <v>3</v>
      </c>
      <c r="J14">
        <v>0</v>
      </c>
      <c r="K14">
        <v>0</v>
      </c>
      <c r="L14">
        <v>210</v>
      </c>
      <c r="M14">
        <v>90</v>
      </c>
      <c r="N14">
        <v>115652.5</v>
      </c>
      <c r="O14">
        <f t="shared" si="0"/>
        <v>0</v>
      </c>
    </row>
    <row r="15" spans="1:15" x14ac:dyDescent="0.25">
      <c r="A15">
        <v>50</v>
      </c>
      <c r="G15" t="s">
        <v>20</v>
      </c>
      <c r="H15">
        <v>4</v>
      </c>
      <c r="I15">
        <v>3</v>
      </c>
      <c r="J15">
        <v>0</v>
      </c>
      <c r="K15">
        <v>0</v>
      </c>
      <c r="L15">
        <v>210</v>
      </c>
      <c r="M15">
        <v>90</v>
      </c>
      <c r="N15">
        <v>115652.5</v>
      </c>
      <c r="O15">
        <f t="shared" si="0"/>
        <v>0</v>
      </c>
    </row>
    <row r="16" spans="1:15" x14ac:dyDescent="0.25">
      <c r="A16">
        <v>150</v>
      </c>
      <c r="G16" t="s">
        <v>21</v>
      </c>
      <c r="H16">
        <v>4</v>
      </c>
      <c r="I16">
        <v>3</v>
      </c>
      <c r="J16">
        <v>0</v>
      </c>
      <c r="K16">
        <v>0</v>
      </c>
      <c r="L16">
        <v>210</v>
      </c>
      <c r="M16">
        <v>90</v>
      </c>
      <c r="N16">
        <v>115652.5</v>
      </c>
      <c r="O16">
        <f t="shared" si="0"/>
        <v>0</v>
      </c>
    </row>
    <row r="17" spans="1:15" x14ac:dyDescent="0.25">
      <c r="A17">
        <v>90</v>
      </c>
      <c r="G17" t="s">
        <v>22</v>
      </c>
      <c r="H17">
        <v>4</v>
      </c>
      <c r="I17">
        <v>3</v>
      </c>
      <c r="J17">
        <v>0</v>
      </c>
      <c r="K17">
        <v>0</v>
      </c>
      <c r="L17">
        <v>210</v>
      </c>
      <c r="M17">
        <v>90</v>
      </c>
      <c r="N17">
        <v>115652.5</v>
      </c>
      <c r="O17">
        <f t="shared" si="0"/>
        <v>0</v>
      </c>
    </row>
    <row r="18" spans="1:15" x14ac:dyDescent="0.25">
      <c r="A18">
        <v>95</v>
      </c>
      <c r="G18" t="s">
        <v>23</v>
      </c>
      <c r="H18">
        <v>4</v>
      </c>
      <c r="I18">
        <v>0</v>
      </c>
      <c r="J18">
        <v>0</v>
      </c>
      <c r="K18">
        <v>0</v>
      </c>
      <c r="L18">
        <v>300</v>
      </c>
      <c r="M18">
        <v>0</v>
      </c>
      <c r="N18">
        <v>127252.5</v>
      </c>
      <c r="O18">
        <f t="shared" si="0"/>
        <v>10.030046907762479</v>
      </c>
    </row>
    <row r="19" spans="1:15" x14ac:dyDescent="0.25">
      <c r="A19">
        <v>41</v>
      </c>
    </row>
    <row r="20" spans="1:15" x14ac:dyDescent="0.25">
      <c r="A20">
        <v>596</v>
      </c>
    </row>
    <row r="21" spans="1:15" x14ac:dyDescent="0.25">
      <c r="A21">
        <v>555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3</v>
      </c>
      <c r="J23">
        <v>0</v>
      </c>
      <c r="K23">
        <v>0</v>
      </c>
      <c r="L23">
        <v>210</v>
      </c>
      <c r="M23">
        <v>90</v>
      </c>
      <c r="N23">
        <v>115652.5</v>
      </c>
      <c r="O23">
        <f t="shared" ref="O23:O25" si="1">(N23/$N$3-1)*100</f>
        <v>0</v>
      </c>
    </row>
    <row r="24" spans="1:15" ht="15.75" thickTop="1" x14ac:dyDescent="0.25">
      <c r="A24">
        <f>AVERAGE(A2:A21)</f>
        <v>295.45</v>
      </c>
      <c r="F24" s="3"/>
      <c r="G24" t="s">
        <v>26</v>
      </c>
      <c r="H24">
        <v>4</v>
      </c>
      <c r="I24">
        <v>3</v>
      </c>
      <c r="J24">
        <v>0</v>
      </c>
      <c r="K24">
        <v>0</v>
      </c>
      <c r="L24">
        <v>210</v>
      </c>
      <c r="M24">
        <v>90</v>
      </c>
      <c r="N24">
        <v>115652.5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0</v>
      </c>
      <c r="J25">
        <v>0</v>
      </c>
      <c r="K25">
        <v>0</v>
      </c>
      <c r="L25">
        <v>300</v>
      </c>
      <c r="M25">
        <v>0</v>
      </c>
      <c r="N25">
        <v>127252.5</v>
      </c>
      <c r="O25">
        <f t="shared" si="1"/>
        <v>10.030046907762479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ht="18.75" customHeight="1" x14ac:dyDescent="0.3">
      <c r="A29" s="5" t="s">
        <v>13</v>
      </c>
      <c r="B29">
        <v>500</v>
      </c>
      <c r="F29" s="3"/>
      <c r="G29" t="s">
        <v>28</v>
      </c>
      <c r="H29">
        <v>4</v>
      </c>
      <c r="I29">
        <v>3</v>
      </c>
      <c r="J29">
        <v>0</v>
      </c>
      <c r="K29">
        <v>0</v>
      </c>
      <c r="L29">
        <v>210</v>
      </c>
      <c r="M29">
        <v>90</v>
      </c>
      <c r="N29">
        <v>115652.5</v>
      </c>
      <c r="O29">
        <f t="shared" ref="O29:O32" si="2">(N29/$N$3-1)*100</f>
        <v>0</v>
      </c>
    </row>
    <row r="30" spans="1:15" ht="18.75" customHeight="1" x14ac:dyDescent="0.3">
      <c r="A30" s="5" t="s">
        <v>13</v>
      </c>
      <c r="B30">
        <v>50</v>
      </c>
      <c r="F30" s="3"/>
      <c r="G30" t="s">
        <v>29</v>
      </c>
      <c r="H30">
        <v>4</v>
      </c>
      <c r="I30">
        <v>3</v>
      </c>
      <c r="J30">
        <v>0</v>
      </c>
      <c r="K30">
        <v>0</v>
      </c>
      <c r="L30">
        <v>210</v>
      </c>
      <c r="M30">
        <v>90</v>
      </c>
      <c r="N30">
        <v>115652.5</v>
      </c>
      <c r="O30">
        <f t="shared" si="2"/>
        <v>0</v>
      </c>
    </row>
    <row r="31" spans="1:15" x14ac:dyDescent="0.25">
      <c r="F31" s="3"/>
      <c r="G31" t="s">
        <v>30</v>
      </c>
      <c r="H31">
        <v>4</v>
      </c>
      <c r="I31">
        <v>3</v>
      </c>
      <c r="J31">
        <v>0</v>
      </c>
      <c r="K31">
        <v>0</v>
      </c>
      <c r="L31">
        <v>210</v>
      </c>
      <c r="M31">
        <v>90</v>
      </c>
      <c r="N31">
        <v>115652.5</v>
      </c>
      <c r="O31">
        <f t="shared" si="2"/>
        <v>0</v>
      </c>
    </row>
    <row r="32" spans="1:15" x14ac:dyDescent="0.25">
      <c r="F32" s="3"/>
      <c r="G32" t="s">
        <v>31</v>
      </c>
      <c r="H32">
        <v>4</v>
      </c>
      <c r="I32">
        <v>0</v>
      </c>
      <c r="J32">
        <v>0</v>
      </c>
      <c r="K32">
        <v>0</v>
      </c>
      <c r="L32">
        <v>300</v>
      </c>
      <c r="M32">
        <v>0</v>
      </c>
      <c r="N32">
        <v>127252.5</v>
      </c>
      <c r="O32">
        <f t="shared" si="2"/>
        <v>10.030046907762479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32"/>
  <sheetViews>
    <sheetView workbookViewId="0">
      <selection activeCell="B1" sqref="B1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653</v>
      </c>
      <c r="G2" s="1" t="s">
        <v>1</v>
      </c>
      <c r="H2">
        <v>4</v>
      </c>
      <c r="I2">
        <v>1</v>
      </c>
      <c r="J2">
        <v>0</v>
      </c>
      <c r="K2">
        <v>0</v>
      </c>
      <c r="L2">
        <v>270</v>
      </c>
      <c r="M2">
        <v>30</v>
      </c>
      <c r="N2">
        <v>109125</v>
      </c>
      <c r="O2" s="1" t="s">
        <v>0</v>
      </c>
    </row>
    <row r="3" spans="1:15" x14ac:dyDescent="0.25">
      <c r="A3">
        <v>668</v>
      </c>
      <c r="G3" s="1" t="s">
        <v>2</v>
      </c>
      <c r="H3">
        <v>4</v>
      </c>
      <c r="I3">
        <v>4</v>
      </c>
      <c r="J3">
        <v>0</v>
      </c>
      <c r="K3">
        <v>0</v>
      </c>
      <c r="L3">
        <v>180</v>
      </c>
      <c r="M3">
        <v>120</v>
      </c>
      <c r="N3">
        <v>119097.5</v>
      </c>
      <c r="O3" s="1" t="s">
        <v>4</v>
      </c>
    </row>
    <row r="4" spans="1:15" x14ac:dyDescent="0.25">
      <c r="A4">
        <v>594</v>
      </c>
      <c r="H4">
        <v>4</v>
      </c>
      <c r="I4">
        <v>1</v>
      </c>
      <c r="J4">
        <v>0</v>
      </c>
      <c r="K4">
        <v>0</v>
      </c>
      <c r="L4">
        <v>270</v>
      </c>
      <c r="M4">
        <v>30</v>
      </c>
      <c r="N4">
        <v>127497.5</v>
      </c>
      <c r="O4" s="1" t="s">
        <v>5</v>
      </c>
    </row>
    <row r="5" spans="1:15" x14ac:dyDescent="0.25">
      <c r="A5">
        <v>605</v>
      </c>
      <c r="N5">
        <f>N4-N3</f>
        <v>8400</v>
      </c>
      <c r="O5" s="1" t="s">
        <v>6</v>
      </c>
    </row>
    <row r="6" spans="1:15" x14ac:dyDescent="0.25">
      <c r="A6">
        <v>687</v>
      </c>
      <c r="N6">
        <f>N4/N3*100-100</f>
        <v>7.0530447742396092</v>
      </c>
      <c r="O6" s="1" t="s">
        <v>7</v>
      </c>
    </row>
    <row r="7" spans="1:15" x14ac:dyDescent="0.25">
      <c r="A7">
        <v>588</v>
      </c>
    </row>
    <row r="8" spans="1:15" x14ac:dyDescent="0.25">
      <c r="A8">
        <v>115</v>
      </c>
      <c r="O8" s="1" t="s">
        <v>12</v>
      </c>
    </row>
    <row r="9" spans="1:15" x14ac:dyDescent="0.25">
      <c r="A9">
        <v>101</v>
      </c>
      <c r="G9" t="s">
        <v>14</v>
      </c>
      <c r="H9">
        <v>4</v>
      </c>
      <c r="I9">
        <v>4</v>
      </c>
      <c r="J9">
        <v>0</v>
      </c>
      <c r="K9">
        <v>0</v>
      </c>
      <c r="L9">
        <v>180</v>
      </c>
      <c r="M9">
        <v>120</v>
      </c>
      <c r="N9">
        <v>119097.5</v>
      </c>
      <c r="O9">
        <f t="shared" ref="O9:O18" si="0">(N9/$N$3-1)*100</f>
        <v>0</v>
      </c>
    </row>
    <row r="10" spans="1:15" x14ac:dyDescent="0.25">
      <c r="A10">
        <v>64</v>
      </c>
      <c r="G10" t="s">
        <v>15</v>
      </c>
      <c r="H10">
        <v>4</v>
      </c>
      <c r="I10">
        <v>4</v>
      </c>
      <c r="J10">
        <v>0</v>
      </c>
      <c r="K10">
        <v>0</v>
      </c>
      <c r="L10">
        <v>180</v>
      </c>
      <c r="M10">
        <v>120</v>
      </c>
      <c r="N10">
        <v>119097.5</v>
      </c>
      <c r="O10">
        <f t="shared" si="0"/>
        <v>0</v>
      </c>
    </row>
    <row r="11" spans="1:15" x14ac:dyDescent="0.25">
      <c r="A11">
        <v>144</v>
      </c>
      <c r="G11" t="s">
        <v>16</v>
      </c>
      <c r="H11">
        <v>4</v>
      </c>
      <c r="I11">
        <v>4</v>
      </c>
      <c r="J11">
        <v>0</v>
      </c>
      <c r="K11">
        <v>0</v>
      </c>
      <c r="L11">
        <v>180</v>
      </c>
      <c r="M11">
        <v>120</v>
      </c>
      <c r="N11">
        <v>119097.5</v>
      </c>
      <c r="O11">
        <f t="shared" si="0"/>
        <v>0</v>
      </c>
    </row>
    <row r="12" spans="1:15" x14ac:dyDescent="0.25">
      <c r="A12">
        <v>65</v>
      </c>
      <c r="G12" t="s">
        <v>17</v>
      </c>
      <c r="H12">
        <v>4</v>
      </c>
      <c r="I12">
        <v>4</v>
      </c>
      <c r="J12">
        <v>0</v>
      </c>
      <c r="K12">
        <v>0</v>
      </c>
      <c r="L12">
        <v>180</v>
      </c>
      <c r="M12">
        <v>120</v>
      </c>
      <c r="N12">
        <v>119097.5</v>
      </c>
      <c r="O12">
        <f t="shared" si="0"/>
        <v>0</v>
      </c>
    </row>
    <row r="13" spans="1:15" x14ac:dyDescent="0.25">
      <c r="A13">
        <v>159</v>
      </c>
      <c r="G13" t="s">
        <v>18</v>
      </c>
      <c r="H13">
        <v>4</v>
      </c>
      <c r="I13">
        <v>4</v>
      </c>
      <c r="J13">
        <v>0</v>
      </c>
      <c r="K13">
        <v>0</v>
      </c>
      <c r="L13">
        <v>180</v>
      </c>
      <c r="M13">
        <v>120</v>
      </c>
      <c r="N13">
        <v>119097.5</v>
      </c>
      <c r="O13">
        <f t="shared" si="0"/>
        <v>0</v>
      </c>
    </row>
    <row r="14" spans="1:15" x14ac:dyDescent="0.25">
      <c r="A14">
        <v>76</v>
      </c>
      <c r="G14" t="s">
        <v>19</v>
      </c>
      <c r="H14">
        <v>4</v>
      </c>
      <c r="I14">
        <v>4</v>
      </c>
      <c r="J14">
        <v>0</v>
      </c>
      <c r="K14">
        <v>0</v>
      </c>
      <c r="L14">
        <v>180</v>
      </c>
      <c r="M14">
        <v>120</v>
      </c>
      <c r="N14">
        <v>119097.5</v>
      </c>
      <c r="O14">
        <f t="shared" si="0"/>
        <v>0</v>
      </c>
    </row>
    <row r="15" spans="1:15" x14ac:dyDescent="0.25">
      <c r="A15">
        <v>92</v>
      </c>
      <c r="G15" t="s">
        <v>20</v>
      </c>
      <c r="H15">
        <v>4</v>
      </c>
      <c r="I15">
        <v>4</v>
      </c>
      <c r="J15">
        <v>0</v>
      </c>
      <c r="K15">
        <v>0</v>
      </c>
      <c r="L15">
        <v>180</v>
      </c>
      <c r="M15">
        <v>120</v>
      </c>
      <c r="N15">
        <v>119097.5</v>
      </c>
      <c r="O15">
        <f t="shared" si="0"/>
        <v>0</v>
      </c>
    </row>
    <row r="16" spans="1:15" x14ac:dyDescent="0.25">
      <c r="A16">
        <v>100</v>
      </c>
      <c r="G16" t="s">
        <v>21</v>
      </c>
      <c r="H16">
        <v>4</v>
      </c>
      <c r="I16">
        <v>4</v>
      </c>
      <c r="J16">
        <v>0</v>
      </c>
      <c r="K16">
        <v>0</v>
      </c>
      <c r="L16">
        <v>180</v>
      </c>
      <c r="M16">
        <v>120</v>
      </c>
      <c r="N16">
        <v>119097.5</v>
      </c>
      <c r="O16">
        <f t="shared" si="0"/>
        <v>0</v>
      </c>
    </row>
    <row r="17" spans="1:15" x14ac:dyDescent="0.25">
      <c r="A17">
        <v>113</v>
      </c>
      <c r="G17" t="s">
        <v>22</v>
      </c>
      <c r="H17">
        <v>4</v>
      </c>
      <c r="I17">
        <v>4</v>
      </c>
      <c r="J17">
        <v>0</v>
      </c>
      <c r="K17">
        <v>0</v>
      </c>
      <c r="L17">
        <v>180</v>
      </c>
      <c r="M17">
        <v>120</v>
      </c>
      <c r="N17">
        <v>119097.5</v>
      </c>
      <c r="O17">
        <f t="shared" si="0"/>
        <v>0</v>
      </c>
    </row>
    <row r="18" spans="1:15" x14ac:dyDescent="0.25">
      <c r="A18">
        <v>134</v>
      </c>
      <c r="G18" t="s">
        <v>23</v>
      </c>
      <c r="H18">
        <v>4</v>
      </c>
      <c r="I18">
        <v>4</v>
      </c>
      <c r="J18">
        <v>0</v>
      </c>
      <c r="K18">
        <v>0</v>
      </c>
      <c r="L18">
        <v>180</v>
      </c>
      <c r="M18">
        <v>120</v>
      </c>
      <c r="N18">
        <v>119097.5</v>
      </c>
      <c r="O18">
        <f t="shared" si="0"/>
        <v>0</v>
      </c>
    </row>
    <row r="19" spans="1:15" x14ac:dyDescent="0.25">
      <c r="A19">
        <v>113</v>
      </c>
    </row>
    <row r="20" spans="1:15" x14ac:dyDescent="0.25">
      <c r="A20">
        <v>631</v>
      </c>
    </row>
    <row r="21" spans="1:15" x14ac:dyDescent="0.25">
      <c r="A21">
        <v>523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4</v>
      </c>
      <c r="J23">
        <v>0</v>
      </c>
      <c r="K23">
        <v>0</v>
      </c>
      <c r="L23">
        <v>180</v>
      </c>
      <c r="M23">
        <v>120</v>
      </c>
      <c r="N23">
        <v>119097.5</v>
      </c>
      <c r="O23">
        <f t="shared" ref="O23:O25" si="1">(N23/$N$3-1)*100</f>
        <v>0</v>
      </c>
    </row>
    <row r="24" spans="1:15" ht="15.75" thickTop="1" x14ac:dyDescent="0.25">
      <c r="A24">
        <f>AVERAGE(A2:A21)</f>
        <v>311.25</v>
      </c>
      <c r="F24" s="3"/>
      <c r="G24" t="s">
        <v>26</v>
      </c>
      <c r="H24">
        <v>4</v>
      </c>
      <c r="I24">
        <v>4</v>
      </c>
      <c r="J24">
        <v>0</v>
      </c>
      <c r="K24">
        <v>0</v>
      </c>
      <c r="L24">
        <v>180</v>
      </c>
      <c r="M24">
        <v>120</v>
      </c>
      <c r="N24">
        <v>119097.5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4</v>
      </c>
      <c r="J25">
        <v>0</v>
      </c>
      <c r="K25">
        <v>0</v>
      </c>
      <c r="L25">
        <v>180</v>
      </c>
      <c r="M25">
        <v>120</v>
      </c>
      <c r="N25">
        <v>119097.5</v>
      </c>
      <c r="O25">
        <f t="shared" si="1"/>
        <v>0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x14ac:dyDescent="0.25">
      <c r="F29" s="3"/>
      <c r="G29" t="s">
        <v>28</v>
      </c>
      <c r="H29">
        <v>4</v>
      </c>
      <c r="I29">
        <v>4</v>
      </c>
      <c r="J29">
        <v>0</v>
      </c>
      <c r="K29">
        <v>0</v>
      </c>
      <c r="L29">
        <v>180</v>
      </c>
      <c r="M29">
        <v>120</v>
      </c>
      <c r="N29">
        <v>119097.5</v>
      </c>
      <c r="O29">
        <f t="shared" ref="O29:O32" si="2">(N29/$N$3-1)*100</f>
        <v>0</v>
      </c>
    </row>
    <row r="30" spans="1:15" x14ac:dyDescent="0.25">
      <c r="F30" s="3"/>
      <c r="G30" t="s">
        <v>29</v>
      </c>
      <c r="H30">
        <v>4</v>
      </c>
      <c r="I30">
        <v>4</v>
      </c>
      <c r="J30">
        <v>0</v>
      </c>
      <c r="K30">
        <v>0</v>
      </c>
      <c r="L30">
        <v>180</v>
      </c>
      <c r="M30">
        <v>120</v>
      </c>
      <c r="N30">
        <v>119097.5</v>
      </c>
      <c r="O30">
        <f t="shared" si="2"/>
        <v>0</v>
      </c>
    </row>
    <row r="31" spans="1:15" x14ac:dyDescent="0.25">
      <c r="G31" t="s">
        <v>30</v>
      </c>
      <c r="H31">
        <v>4</v>
      </c>
      <c r="I31">
        <v>4</v>
      </c>
      <c r="J31">
        <v>0</v>
      </c>
      <c r="K31">
        <v>0</v>
      </c>
      <c r="L31">
        <v>180</v>
      </c>
      <c r="M31">
        <v>120</v>
      </c>
      <c r="N31">
        <v>119097.5</v>
      </c>
      <c r="O31">
        <f t="shared" si="2"/>
        <v>0</v>
      </c>
    </row>
    <row r="32" spans="1:15" x14ac:dyDescent="0.25">
      <c r="G32" t="s">
        <v>31</v>
      </c>
      <c r="H32">
        <v>4</v>
      </c>
      <c r="I32">
        <v>4</v>
      </c>
      <c r="J32">
        <v>0</v>
      </c>
      <c r="K32">
        <v>0</v>
      </c>
      <c r="L32">
        <v>180</v>
      </c>
      <c r="M32">
        <v>120</v>
      </c>
      <c r="N32">
        <v>119097.5</v>
      </c>
      <c r="O32">
        <f t="shared" si="2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32"/>
  <sheetViews>
    <sheetView workbookViewId="0">
      <selection activeCell="G28" sqref="G28:O32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669</v>
      </c>
      <c r="G2" s="1" t="s">
        <v>1</v>
      </c>
      <c r="H2">
        <v>4</v>
      </c>
      <c r="I2">
        <v>0</v>
      </c>
      <c r="J2">
        <v>0</v>
      </c>
      <c r="K2">
        <v>0</v>
      </c>
      <c r="L2">
        <v>300</v>
      </c>
      <c r="M2">
        <v>0</v>
      </c>
      <c r="N2">
        <v>103965</v>
      </c>
      <c r="O2" s="1" t="s">
        <v>0</v>
      </c>
    </row>
    <row r="3" spans="1:15" x14ac:dyDescent="0.25">
      <c r="A3">
        <v>527</v>
      </c>
      <c r="G3" s="1" t="s">
        <v>2</v>
      </c>
      <c r="H3">
        <v>4</v>
      </c>
      <c r="I3">
        <v>3</v>
      </c>
      <c r="J3">
        <v>0</v>
      </c>
      <c r="K3">
        <v>0</v>
      </c>
      <c r="L3">
        <v>210</v>
      </c>
      <c r="M3">
        <v>90</v>
      </c>
      <c r="N3">
        <v>116295</v>
      </c>
      <c r="O3" s="1" t="s">
        <v>4</v>
      </c>
    </row>
    <row r="4" spans="1:15" x14ac:dyDescent="0.25">
      <c r="A4">
        <v>601</v>
      </c>
      <c r="H4">
        <v>4</v>
      </c>
      <c r="I4">
        <v>0</v>
      </c>
      <c r="J4">
        <v>0</v>
      </c>
      <c r="K4">
        <v>0</v>
      </c>
      <c r="L4">
        <v>300</v>
      </c>
      <c r="M4">
        <v>0</v>
      </c>
      <c r="N4">
        <v>128695</v>
      </c>
      <c r="O4" s="1" t="s">
        <v>5</v>
      </c>
    </row>
    <row r="5" spans="1:15" x14ac:dyDescent="0.25">
      <c r="A5">
        <v>539</v>
      </c>
      <c r="N5">
        <f>N4-N3</f>
        <v>12400</v>
      </c>
      <c r="O5" s="1" t="s">
        <v>6</v>
      </c>
    </row>
    <row r="6" spans="1:15" x14ac:dyDescent="0.25">
      <c r="A6">
        <v>603</v>
      </c>
      <c r="N6">
        <f>N4/N3*100-100</f>
        <v>10.662539232125184</v>
      </c>
      <c r="O6" s="1" t="s">
        <v>7</v>
      </c>
    </row>
    <row r="7" spans="1:15" x14ac:dyDescent="0.25">
      <c r="A7">
        <v>619</v>
      </c>
    </row>
    <row r="8" spans="1:15" x14ac:dyDescent="0.25">
      <c r="A8">
        <v>94</v>
      </c>
      <c r="O8" s="1" t="s">
        <v>12</v>
      </c>
    </row>
    <row r="9" spans="1:15" x14ac:dyDescent="0.25">
      <c r="A9">
        <v>61</v>
      </c>
      <c r="G9" t="s">
        <v>14</v>
      </c>
      <c r="H9">
        <v>4</v>
      </c>
      <c r="I9">
        <v>3</v>
      </c>
      <c r="J9">
        <v>0</v>
      </c>
      <c r="K9">
        <v>0</v>
      </c>
      <c r="L9">
        <v>210</v>
      </c>
      <c r="M9">
        <v>90</v>
      </c>
      <c r="N9">
        <v>116295</v>
      </c>
      <c r="O9">
        <f t="shared" ref="O9:O18" si="0">(N9/$N$3-1)*100</f>
        <v>0</v>
      </c>
    </row>
    <row r="10" spans="1:15" x14ac:dyDescent="0.25">
      <c r="A10">
        <v>109</v>
      </c>
      <c r="G10" t="s">
        <v>15</v>
      </c>
      <c r="H10">
        <v>4</v>
      </c>
      <c r="I10">
        <v>3</v>
      </c>
      <c r="J10">
        <v>0</v>
      </c>
      <c r="K10">
        <v>0</v>
      </c>
      <c r="L10">
        <v>210</v>
      </c>
      <c r="M10">
        <v>90</v>
      </c>
      <c r="N10">
        <v>116295</v>
      </c>
      <c r="O10">
        <f t="shared" si="0"/>
        <v>0</v>
      </c>
    </row>
    <row r="11" spans="1:15" x14ac:dyDescent="0.25">
      <c r="A11">
        <v>147</v>
      </c>
      <c r="G11" t="s">
        <v>16</v>
      </c>
      <c r="H11">
        <v>4</v>
      </c>
      <c r="I11">
        <v>3</v>
      </c>
      <c r="J11">
        <v>0</v>
      </c>
      <c r="K11">
        <v>0</v>
      </c>
      <c r="L11">
        <v>210</v>
      </c>
      <c r="M11">
        <v>90</v>
      </c>
      <c r="N11">
        <v>116295</v>
      </c>
      <c r="O11">
        <f t="shared" si="0"/>
        <v>0</v>
      </c>
    </row>
    <row r="12" spans="1:15" x14ac:dyDescent="0.25">
      <c r="A12">
        <v>128</v>
      </c>
      <c r="G12" t="s">
        <v>17</v>
      </c>
      <c r="H12">
        <v>4</v>
      </c>
      <c r="I12">
        <v>3</v>
      </c>
      <c r="J12">
        <v>0</v>
      </c>
      <c r="K12">
        <v>0</v>
      </c>
      <c r="L12">
        <v>210</v>
      </c>
      <c r="M12">
        <v>90</v>
      </c>
      <c r="N12">
        <v>116295</v>
      </c>
      <c r="O12">
        <f t="shared" si="0"/>
        <v>0</v>
      </c>
    </row>
    <row r="13" spans="1:15" x14ac:dyDescent="0.25">
      <c r="A13">
        <v>120</v>
      </c>
      <c r="G13" t="s">
        <v>18</v>
      </c>
      <c r="H13">
        <v>4</v>
      </c>
      <c r="I13">
        <v>3</v>
      </c>
      <c r="J13">
        <v>0</v>
      </c>
      <c r="K13">
        <v>0</v>
      </c>
      <c r="L13">
        <v>210</v>
      </c>
      <c r="M13">
        <v>90</v>
      </c>
      <c r="N13">
        <v>116295</v>
      </c>
      <c r="O13">
        <f t="shared" si="0"/>
        <v>0</v>
      </c>
    </row>
    <row r="14" spans="1:15" x14ac:dyDescent="0.25">
      <c r="A14">
        <v>68</v>
      </c>
      <c r="G14" t="s">
        <v>19</v>
      </c>
      <c r="H14">
        <v>4</v>
      </c>
      <c r="I14">
        <v>3</v>
      </c>
      <c r="J14">
        <v>0</v>
      </c>
      <c r="K14">
        <v>0</v>
      </c>
      <c r="L14">
        <v>210</v>
      </c>
      <c r="M14">
        <v>90</v>
      </c>
      <c r="N14">
        <v>116295</v>
      </c>
      <c r="O14">
        <f t="shared" si="0"/>
        <v>0</v>
      </c>
    </row>
    <row r="15" spans="1:15" x14ac:dyDescent="0.25">
      <c r="A15">
        <v>94</v>
      </c>
      <c r="G15" t="s">
        <v>20</v>
      </c>
      <c r="H15">
        <v>4</v>
      </c>
      <c r="I15">
        <v>3</v>
      </c>
      <c r="J15">
        <v>0</v>
      </c>
      <c r="K15">
        <v>0</v>
      </c>
      <c r="L15">
        <v>210</v>
      </c>
      <c r="M15">
        <v>90</v>
      </c>
      <c r="N15">
        <v>116295</v>
      </c>
      <c r="O15">
        <f t="shared" si="0"/>
        <v>0</v>
      </c>
    </row>
    <row r="16" spans="1:15" x14ac:dyDescent="0.25">
      <c r="A16">
        <v>78</v>
      </c>
      <c r="G16" t="s">
        <v>21</v>
      </c>
      <c r="H16">
        <v>4</v>
      </c>
      <c r="I16">
        <v>3</v>
      </c>
      <c r="J16">
        <v>0</v>
      </c>
      <c r="K16">
        <v>0</v>
      </c>
      <c r="L16">
        <v>210</v>
      </c>
      <c r="M16">
        <v>90</v>
      </c>
      <c r="N16">
        <v>116295</v>
      </c>
      <c r="O16">
        <f t="shared" si="0"/>
        <v>0</v>
      </c>
    </row>
    <row r="17" spans="1:15" x14ac:dyDescent="0.25">
      <c r="A17">
        <v>86</v>
      </c>
      <c r="G17" t="s">
        <v>22</v>
      </c>
      <c r="H17">
        <v>4</v>
      </c>
      <c r="I17">
        <v>3</v>
      </c>
      <c r="J17">
        <v>0</v>
      </c>
      <c r="K17">
        <v>0</v>
      </c>
      <c r="L17">
        <v>210</v>
      </c>
      <c r="M17">
        <v>90</v>
      </c>
      <c r="N17">
        <v>116295</v>
      </c>
      <c r="O17">
        <f t="shared" si="0"/>
        <v>0</v>
      </c>
    </row>
    <row r="18" spans="1:15" x14ac:dyDescent="0.25">
      <c r="A18">
        <v>114</v>
      </c>
      <c r="G18" t="s">
        <v>23</v>
      </c>
      <c r="H18">
        <v>4</v>
      </c>
      <c r="I18">
        <v>0</v>
      </c>
      <c r="J18">
        <v>0</v>
      </c>
      <c r="K18">
        <v>0</v>
      </c>
      <c r="L18">
        <v>300</v>
      </c>
      <c r="M18">
        <v>0</v>
      </c>
      <c r="N18">
        <v>128695</v>
      </c>
      <c r="O18">
        <f t="shared" si="0"/>
        <v>10.662539232125191</v>
      </c>
    </row>
    <row r="19" spans="1:15" x14ac:dyDescent="0.25">
      <c r="A19">
        <v>102</v>
      </c>
    </row>
    <row r="20" spans="1:15" x14ac:dyDescent="0.25">
      <c r="A20">
        <v>609</v>
      </c>
    </row>
    <row r="21" spans="1:15" x14ac:dyDescent="0.25">
      <c r="A21">
        <v>625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3</v>
      </c>
      <c r="J23">
        <v>0</v>
      </c>
      <c r="K23">
        <v>0</v>
      </c>
      <c r="L23">
        <v>210</v>
      </c>
      <c r="M23">
        <v>90</v>
      </c>
      <c r="N23">
        <v>116295</v>
      </c>
      <c r="O23">
        <f t="shared" ref="O23:O25" si="1">(N23/$N$3-1)*100</f>
        <v>0</v>
      </c>
    </row>
    <row r="24" spans="1:15" ht="15.75" thickTop="1" x14ac:dyDescent="0.25">
      <c r="A24">
        <f>AVERAGE(A2:A21)</f>
        <v>299.64999999999998</v>
      </c>
      <c r="F24" s="3"/>
      <c r="G24" t="s">
        <v>26</v>
      </c>
      <c r="H24">
        <v>4</v>
      </c>
      <c r="I24">
        <v>3</v>
      </c>
      <c r="J24">
        <v>0</v>
      </c>
      <c r="K24">
        <v>0</v>
      </c>
      <c r="L24">
        <v>210</v>
      </c>
      <c r="M24">
        <v>90</v>
      </c>
      <c r="N24">
        <v>116295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0</v>
      </c>
      <c r="J25">
        <v>0</v>
      </c>
      <c r="K25">
        <v>0</v>
      </c>
      <c r="L25">
        <v>300</v>
      </c>
      <c r="M25">
        <v>0</v>
      </c>
      <c r="N25">
        <v>128695</v>
      </c>
      <c r="O25">
        <f t="shared" si="1"/>
        <v>10.662539232125191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ht="18.75" customHeight="1" x14ac:dyDescent="0.3">
      <c r="A29" s="5" t="s">
        <v>13</v>
      </c>
      <c r="B29">
        <v>500</v>
      </c>
      <c r="F29" s="3"/>
      <c r="G29" t="s">
        <v>28</v>
      </c>
      <c r="H29">
        <v>4</v>
      </c>
      <c r="I29">
        <v>3</v>
      </c>
      <c r="J29">
        <v>0</v>
      </c>
      <c r="K29">
        <v>0</v>
      </c>
      <c r="L29">
        <v>210</v>
      </c>
      <c r="M29">
        <v>90</v>
      </c>
      <c r="N29">
        <v>116295</v>
      </c>
      <c r="O29">
        <f t="shared" ref="O29:O32" si="2">(N29/$N$3-1)*100</f>
        <v>0</v>
      </c>
    </row>
    <row r="30" spans="1:15" ht="18.75" customHeight="1" x14ac:dyDescent="0.3">
      <c r="A30" s="5" t="s">
        <v>13</v>
      </c>
      <c r="B30">
        <v>50</v>
      </c>
      <c r="F30" s="3"/>
      <c r="G30" t="s">
        <v>29</v>
      </c>
      <c r="H30">
        <v>4</v>
      </c>
      <c r="I30">
        <v>3</v>
      </c>
      <c r="J30">
        <v>0</v>
      </c>
      <c r="K30">
        <v>0</v>
      </c>
      <c r="L30">
        <v>210</v>
      </c>
      <c r="M30">
        <v>90</v>
      </c>
      <c r="N30">
        <v>116295</v>
      </c>
      <c r="O30">
        <f t="shared" si="2"/>
        <v>0</v>
      </c>
    </row>
    <row r="31" spans="1:15" x14ac:dyDescent="0.25">
      <c r="F31" s="3"/>
      <c r="G31" t="s">
        <v>30</v>
      </c>
      <c r="H31">
        <v>4</v>
      </c>
      <c r="I31">
        <v>3</v>
      </c>
      <c r="J31">
        <v>0</v>
      </c>
      <c r="K31">
        <v>0</v>
      </c>
      <c r="L31">
        <v>210</v>
      </c>
      <c r="M31">
        <v>90</v>
      </c>
      <c r="N31">
        <v>116295</v>
      </c>
      <c r="O31">
        <f t="shared" si="2"/>
        <v>0</v>
      </c>
    </row>
    <row r="32" spans="1:15" x14ac:dyDescent="0.25">
      <c r="F32" s="3"/>
      <c r="G32" t="s">
        <v>31</v>
      </c>
      <c r="H32">
        <v>4</v>
      </c>
      <c r="I32">
        <v>0</v>
      </c>
      <c r="J32">
        <v>0</v>
      </c>
      <c r="K32">
        <v>0</v>
      </c>
      <c r="L32">
        <v>300</v>
      </c>
      <c r="M32">
        <v>0</v>
      </c>
      <c r="N32">
        <v>128695</v>
      </c>
      <c r="O32">
        <f t="shared" si="2"/>
        <v>10.662539232125191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32"/>
  <sheetViews>
    <sheetView workbookViewId="0">
      <selection activeCell="G28" sqref="G28:O32"/>
    </sheetView>
  </sheetViews>
  <sheetFormatPr defaultRowHeight="15" x14ac:dyDescent="0.25"/>
  <cols>
    <col min="1" max="1" width="20.5703125" bestFit="1" customWidth="1"/>
    <col min="5" max="5" width="11.5703125" bestFit="1" customWidth="1"/>
    <col min="6" max="6" width="11.5703125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506</v>
      </c>
      <c r="G2" s="1" t="s">
        <v>1</v>
      </c>
      <c r="H2">
        <v>4</v>
      </c>
      <c r="I2">
        <v>0</v>
      </c>
      <c r="J2">
        <v>0</v>
      </c>
      <c r="K2">
        <v>0</v>
      </c>
      <c r="L2">
        <v>300</v>
      </c>
      <c r="M2">
        <v>0</v>
      </c>
      <c r="N2">
        <v>103805</v>
      </c>
      <c r="O2" s="1" t="s">
        <v>0</v>
      </c>
    </row>
    <row r="3" spans="1:15" x14ac:dyDescent="0.25">
      <c r="A3">
        <v>612</v>
      </c>
      <c r="G3" s="1" t="s">
        <v>2</v>
      </c>
      <c r="H3">
        <v>4</v>
      </c>
      <c r="I3">
        <v>3</v>
      </c>
      <c r="J3">
        <v>0</v>
      </c>
      <c r="K3">
        <v>0</v>
      </c>
      <c r="L3">
        <v>210</v>
      </c>
      <c r="M3">
        <v>90</v>
      </c>
      <c r="N3">
        <v>115092.5</v>
      </c>
      <c r="O3" s="1" t="s">
        <v>4</v>
      </c>
    </row>
    <row r="4" spans="1:15" x14ac:dyDescent="0.25">
      <c r="A4">
        <v>647</v>
      </c>
      <c r="H4">
        <v>4</v>
      </c>
      <c r="I4">
        <v>0</v>
      </c>
      <c r="J4">
        <v>0</v>
      </c>
      <c r="K4">
        <v>0</v>
      </c>
      <c r="L4">
        <v>300</v>
      </c>
      <c r="M4">
        <v>0</v>
      </c>
      <c r="N4">
        <v>126692.5</v>
      </c>
      <c r="O4" s="1" t="s">
        <v>5</v>
      </c>
    </row>
    <row r="5" spans="1:15" x14ac:dyDescent="0.25">
      <c r="A5">
        <v>635</v>
      </c>
      <c r="N5">
        <f>N4-N3</f>
        <v>11600</v>
      </c>
      <c r="O5" s="1" t="s">
        <v>6</v>
      </c>
    </row>
    <row r="6" spans="1:15" x14ac:dyDescent="0.25">
      <c r="A6">
        <v>607</v>
      </c>
      <c r="N6">
        <f>N4/N3*100-100</f>
        <v>10.078849620957058</v>
      </c>
      <c r="O6" s="1" t="s">
        <v>7</v>
      </c>
    </row>
    <row r="7" spans="1:15" x14ac:dyDescent="0.25">
      <c r="A7">
        <v>568</v>
      </c>
    </row>
    <row r="8" spans="1:15" x14ac:dyDescent="0.25">
      <c r="A8">
        <v>103</v>
      </c>
      <c r="O8" s="1" t="s">
        <v>12</v>
      </c>
    </row>
    <row r="9" spans="1:15" x14ac:dyDescent="0.25">
      <c r="A9">
        <v>149</v>
      </c>
      <c r="G9" t="s">
        <v>14</v>
      </c>
      <c r="H9">
        <v>4</v>
      </c>
      <c r="I9">
        <v>3</v>
      </c>
      <c r="J9">
        <v>0</v>
      </c>
      <c r="K9">
        <v>0</v>
      </c>
      <c r="L9">
        <v>210</v>
      </c>
      <c r="M9">
        <v>90</v>
      </c>
      <c r="N9">
        <v>115092.5</v>
      </c>
      <c r="O9">
        <f t="shared" ref="O9:O18" si="0">(N9/$N$3-1)*100</f>
        <v>0</v>
      </c>
    </row>
    <row r="10" spans="1:15" x14ac:dyDescent="0.25">
      <c r="A10">
        <v>82</v>
      </c>
      <c r="G10" t="s">
        <v>15</v>
      </c>
      <c r="H10">
        <v>4</v>
      </c>
      <c r="I10">
        <v>3</v>
      </c>
      <c r="J10">
        <v>0</v>
      </c>
      <c r="K10">
        <v>0</v>
      </c>
      <c r="L10">
        <v>210</v>
      </c>
      <c r="M10">
        <v>90</v>
      </c>
      <c r="N10">
        <v>115092.5</v>
      </c>
      <c r="O10">
        <f t="shared" si="0"/>
        <v>0</v>
      </c>
    </row>
    <row r="11" spans="1:15" x14ac:dyDescent="0.25">
      <c r="A11">
        <v>174</v>
      </c>
      <c r="G11" t="s">
        <v>16</v>
      </c>
      <c r="H11">
        <v>4</v>
      </c>
      <c r="I11">
        <v>3</v>
      </c>
      <c r="J11">
        <v>0</v>
      </c>
      <c r="K11">
        <v>0</v>
      </c>
      <c r="L11">
        <v>210</v>
      </c>
      <c r="M11">
        <v>90</v>
      </c>
      <c r="N11">
        <v>115092.5</v>
      </c>
      <c r="O11">
        <f t="shared" si="0"/>
        <v>0</v>
      </c>
    </row>
    <row r="12" spans="1:15" x14ac:dyDescent="0.25">
      <c r="A12">
        <v>115</v>
      </c>
      <c r="G12" t="s">
        <v>17</v>
      </c>
      <c r="H12">
        <v>4</v>
      </c>
      <c r="I12">
        <v>3</v>
      </c>
      <c r="J12">
        <v>0</v>
      </c>
      <c r="K12">
        <v>0</v>
      </c>
      <c r="L12">
        <v>210</v>
      </c>
      <c r="M12">
        <v>90</v>
      </c>
      <c r="N12">
        <v>115092.5</v>
      </c>
      <c r="O12">
        <f t="shared" si="0"/>
        <v>0</v>
      </c>
    </row>
    <row r="13" spans="1:15" x14ac:dyDescent="0.25">
      <c r="A13">
        <v>89</v>
      </c>
      <c r="G13" t="s">
        <v>18</v>
      </c>
      <c r="H13">
        <v>4</v>
      </c>
      <c r="I13">
        <v>3</v>
      </c>
      <c r="J13">
        <v>0</v>
      </c>
      <c r="K13">
        <v>0</v>
      </c>
      <c r="L13">
        <v>210</v>
      </c>
      <c r="M13">
        <v>90</v>
      </c>
      <c r="N13">
        <v>115092.5</v>
      </c>
      <c r="O13">
        <f t="shared" si="0"/>
        <v>0</v>
      </c>
    </row>
    <row r="14" spans="1:15" x14ac:dyDescent="0.25">
      <c r="A14">
        <v>58</v>
      </c>
      <c r="G14" t="s">
        <v>19</v>
      </c>
      <c r="H14">
        <v>4</v>
      </c>
      <c r="I14">
        <v>3</v>
      </c>
      <c r="J14">
        <v>0</v>
      </c>
      <c r="K14">
        <v>0</v>
      </c>
      <c r="L14">
        <v>210</v>
      </c>
      <c r="M14">
        <v>90</v>
      </c>
      <c r="N14">
        <v>115092.5</v>
      </c>
      <c r="O14">
        <f t="shared" si="0"/>
        <v>0</v>
      </c>
    </row>
    <row r="15" spans="1:15" x14ac:dyDescent="0.25">
      <c r="A15">
        <v>65</v>
      </c>
      <c r="G15" t="s">
        <v>20</v>
      </c>
      <c r="H15">
        <v>4</v>
      </c>
      <c r="I15">
        <v>3</v>
      </c>
      <c r="J15">
        <v>0</v>
      </c>
      <c r="K15">
        <v>0</v>
      </c>
      <c r="L15">
        <v>210</v>
      </c>
      <c r="M15">
        <v>90</v>
      </c>
      <c r="N15">
        <v>115092.5</v>
      </c>
      <c r="O15">
        <f t="shared" si="0"/>
        <v>0</v>
      </c>
    </row>
    <row r="16" spans="1:15" x14ac:dyDescent="0.25">
      <c r="A16">
        <v>72</v>
      </c>
      <c r="G16" t="s">
        <v>21</v>
      </c>
      <c r="H16">
        <v>4</v>
      </c>
      <c r="I16">
        <v>3</v>
      </c>
      <c r="J16">
        <v>0</v>
      </c>
      <c r="K16">
        <v>0</v>
      </c>
      <c r="L16">
        <v>210</v>
      </c>
      <c r="M16">
        <v>90</v>
      </c>
      <c r="N16">
        <v>115092.5</v>
      </c>
      <c r="O16">
        <f t="shared" si="0"/>
        <v>0</v>
      </c>
    </row>
    <row r="17" spans="1:15" x14ac:dyDescent="0.25">
      <c r="A17">
        <v>110</v>
      </c>
      <c r="G17" t="s">
        <v>22</v>
      </c>
      <c r="H17">
        <v>4</v>
      </c>
      <c r="I17">
        <v>3</v>
      </c>
      <c r="J17">
        <v>0</v>
      </c>
      <c r="K17">
        <v>0</v>
      </c>
      <c r="L17">
        <v>210</v>
      </c>
      <c r="M17">
        <v>90</v>
      </c>
      <c r="N17">
        <v>115092.5</v>
      </c>
      <c r="O17">
        <f t="shared" si="0"/>
        <v>0</v>
      </c>
    </row>
    <row r="18" spans="1:15" x14ac:dyDescent="0.25">
      <c r="A18">
        <v>122</v>
      </c>
      <c r="G18" t="s">
        <v>23</v>
      </c>
      <c r="H18">
        <v>4</v>
      </c>
      <c r="I18">
        <v>0</v>
      </c>
      <c r="J18">
        <v>0</v>
      </c>
      <c r="K18">
        <v>0</v>
      </c>
      <c r="L18">
        <v>300</v>
      </c>
      <c r="M18">
        <v>0</v>
      </c>
      <c r="N18">
        <v>126692.5</v>
      </c>
      <c r="O18">
        <f t="shared" si="0"/>
        <v>10.078849620957065</v>
      </c>
    </row>
    <row r="19" spans="1:15" x14ac:dyDescent="0.25">
      <c r="A19">
        <v>107</v>
      </c>
    </row>
    <row r="20" spans="1:15" x14ac:dyDescent="0.25">
      <c r="A20">
        <v>607</v>
      </c>
    </row>
    <row r="21" spans="1:15" x14ac:dyDescent="0.25">
      <c r="A21">
        <v>533</v>
      </c>
      <c r="G21" s="3"/>
      <c r="H21" s="3"/>
      <c r="I21" s="3"/>
      <c r="J21" s="3"/>
      <c r="K21" s="3"/>
      <c r="L21" s="3"/>
    </row>
    <row r="22" spans="1:15" x14ac:dyDescent="0.25">
      <c r="O22" s="1" t="s">
        <v>12</v>
      </c>
    </row>
    <row r="23" spans="1:15" ht="24" customHeight="1" thickBot="1" x14ac:dyDescent="0.35">
      <c r="A23" s="2" t="s">
        <v>9</v>
      </c>
      <c r="G23" t="s">
        <v>25</v>
      </c>
      <c r="H23">
        <v>4</v>
      </c>
      <c r="I23">
        <v>3</v>
      </c>
      <c r="J23">
        <v>0</v>
      </c>
      <c r="K23">
        <v>0</v>
      </c>
      <c r="L23">
        <v>210</v>
      </c>
      <c r="M23">
        <v>90</v>
      </c>
      <c r="N23">
        <v>115092.5</v>
      </c>
      <c r="O23">
        <f t="shared" ref="O23:O25" si="1">(N23/$N$3-1)*100</f>
        <v>0</v>
      </c>
    </row>
    <row r="24" spans="1:15" ht="15.75" thickTop="1" x14ac:dyDescent="0.25">
      <c r="A24">
        <f>AVERAGE(A2:A21)</f>
        <v>298.05</v>
      </c>
      <c r="G24" t="s">
        <v>26</v>
      </c>
      <c r="H24">
        <v>4</v>
      </c>
      <c r="I24">
        <v>3</v>
      </c>
      <c r="J24">
        <v>0</v>
      </c>
      <c r="K24">
        <v>0</v>
      </c>
      <c r="L24">
        <v>210</v>
      </c>
      <c r="M24">
        <v>90</v>
      </c>
      <c r="N24">
        <v>115092.5</v>
      </c>
      <c r="O24">
        <f t="shared" si="1"/>
        <v>0</v>
      </c>
    </row>
    <row r="25" spans="1:15" x14ac:dyDescent="0.25">
      <c r="G25" t="s">
        <v>27</v>
      </c>
      <c r="H25">
        <v>4</v>
      </c>
      <c r="I25">
        <v>0</v>
      </c>
      <c r="J25">
        <v>0</v>
      </c>
      <c r="K25">
        <v>0</v>
      </c>
      <c r="L25">
        <v>300</v>
      </c>
      <c r="M25">
        <v>0</v>
      </c>
      <c r="N25">
        <v>126692.5</v>
      </c>
      <c r="O25">
        <f t="shared" si="1"/>
        <v>10.078849620957065</v>
      </c>
    </row>
    <row r="26" spans="1:15" ht="18" thickBot="1" x14ac:dyDescent="0.35">
      <c r="A26" s="2" t="s">
        <v>10</v>
      </c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O28" s="1" t="s">
        <v>12</v>
      </c>
    </row>
    <row r="29" spans="1:15" ht="18.75" customHeight="1" x14ac:dyDescent="0.3">
      <c r="A29" s="5" t="s">
        <v>13</v>
      </c>
      <c r="B29">
        <v>500</v>
      </c>
      <c r="G29" t="s">
        <v>28</v>
      </c>
      <c r="H29">
        <v>4</v>
      </c>
      <c r="I29">
        <v>3</v>
      </c>
      <c r="J29">
        <v>0</v>
      </c>
      <c r="K29">
        <v>0</v>
      </c>
      <c r="L29">
        <v>210</v>
      </c>
      <c r="M29">
        <v>90</v>
      </c>
      <c r="N29">
        <v>115092.5</v>
      </c>
      <c r="O29">
        <f t="shared" ref="O29:O32" si="2">(N29/$N$3-1)*100</f>
        <v>0</v>
      </c>
    </row>
    <row r="30" spans="1:15" ht="18.75" customHeight="1" x14ac:dyDescent="0.3">
      <c r="A30" s="5" t="s">
        <v>13</v>
      </c>
      <c r="B30">
        <v>50</v>
      </c>
      <c r="G30" t="s">
        <v>29</v>
      </c>
      <c r="H30">
        <v>4</v>
      </c>
      <c r="I30">
        <v>3</v>
      </c>
      <c r="J30">
        <v>0</v>
      </c>
      <c r="K30">
        <v>0</v>
      </c>
      <c r="L30">
        <v>210</v>
      </c>
      <c r="M30">
        <v>90</v>
      </c>
      <c r="N30">
        <v>115092.5</v>
      </c>
      <c r="O30">
        <f t="shared" si="2"/>
        <v>0</v>
      </c>
    </row>
    <row r="31" spans="1:15" x14ac:dyDescent="0.25">
      <c r="G31" t="s">
        <v>30</v>
      </c>
      <c r="H31">
        <v>4</v>
      </c>
      <c r="I31">
        <v>3</v>
      </c>
      <c r="J31">
        <v>0</v>
      </c>
      <c r="K31">
        <v>0</v>
      </c>
      <c r="L31">
        <v>210</v>
      </c>
      <c r="M31">
        <v>90</v>
      </c>
      <c r="N31">
        <v>115092.5</v>
      </c>
      <c r="O31">
        <f t="shared" si="2"/>
        <v>0</v>
      </c>
    </row>
    <row r="32" spans="1:15" x14ac:dyDescent="0.25">
      <c r="G32" t="s">
        <v>31</v>
      </c>
      <c r="H32">
        <v>4</v>
      </c>
      <c r="I32">
        <v>0</v>
      </c>
      <c r="J32">
        <v>0</v>
      </c>
      <c r="K32">
        <v>0</v>
      </c>
      <c r="L32">
        <v>300</v>
      </c>
      <c r="M32">
        <v>0</v>
      </c>
      <c r="N32">
        <v>126692.5</v>
      </c>
      <c r="O32">
        <f t="shared" si="2"/>
        <v>10.078849620957065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2"/>
  <sheetViews>
    <sheetView workbookViewId="0">
      <selection activeCell="G28" sqref="G28:O32"/>
    </sheetView>
  </sheetViews>
  <sheetFormatPr defaultRowHeight="15" x14ac:dyDescent="0.25"/>
  <cols>
    <col min="1" max="1" width="20.5703125" bestFit="1" customWidth="1"/>
    <col min="5" max="5" width="11.5703125" bestFit="1" customWidth="1"/>
    <col min="6" max="6" width="11.5703125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650</v>
      </c>
      <c r="G2" s="1" t="s">
        <v>1</v>
      </c>
      <c r="H2">
        <v>4</v>
      </c>
      <c r="I2">
        <v>1</v>
      </c>
      <c r="J2">
        <v>0</v>
      </c>
      <c r="K2">
        <v>0</v>
      </c>
      <c r="L2">
        <v>270</v>
      </c>
      <c r="M2">
        <v>30</v>
      </c>
      <c r="N2">
        <v>110450</v>
      </c>
      <c r="O2" s="1" t="s">
        <v>0</v>
      </c>
    </row>
    <row r="3" spans="1:15" x14ac:dyDescent="0.25">
      <c r="A3">
        <v>595</v>
      </c>
      <c r="G3" s="1" t="s">
        <v>2</v>
      </c>
      <c r="H3">
        <v>4</v>
      </c>
      <c r="I3">
        <v>3</v>
      </c>
      <c r="J3">
        <v>0</v>
      </c>
      <c r="K3">
        <v>0</v>
      </c>
      <c r="L3">
        <v>210</v>
      </c>
      <c r="M3">
        <v>90</v>
      </c>
      <c r="N3">
        <v>117957.5</v>
      </c>
      <c r="O3" s="1" t="s">
        <v>4</v>
      </c>
    </row>
    <row r="4" spans="1:15" x14ac:dyDescent="0.25">
      <c r="A4">
        <v>551</v>
      </c>
      <c r="H4">
        <v>4</v>
      </c>
      <c r="I4">
        <v>1</v>
      </c>
      <c r="J4">
        <v>0</v>
      </c>
      <c r="K4">
        <v>0</v>
      </c>
      <c r="L4">
        <v>270</v>
      </c>
      <c r="M4">
        <v>30</v>
      </c>
      <c r="N4">
        <v>125957.5</v>
      </c>
      <c r="O4" s="1" t="s">
        <v>5</v>
      </c>
    </row>
    <row r="5" spans="1:15" x14ac:dyDescent="0.25">
      <c r="A5">
        <v>579</v>
      </c>
      <c r="N5">
        <f>N4-N3</f>
        <v>8000</v>
      </c>
      <c r="O5" s="1" t="s">
        <v>6</v>
      </c>
    </row>
    <row r="6" spans="1:15" x14ac:dyDescent="0.25">
      <c r="A6">
        <v>626</v>
      </c>
      <c r="N6">
        <f>N4/N3*100-100</f>
        <v>6.7821037237988122</v>
      </c>
      <c r="O6" s="1" t="s">
        <v>7</v>
      </c>
    </row>
    <row r="7" spans="1:15" x14ac:dyDescent="0.25">
      <c r="A7">
        <v>499</v>
      </c>
    </row>
    <row r="8" spans="1:15" x14ac:dyDescent="0.25">
      <c r="A8">
        <v>183</v>
      </c>
      <c r="O8" s="1" t="s">
        <v>12</v>
      </c>
    </row>
    <row r="9" spans="1:15" x14ac:dyDescent="0.25">
      <c r="A9">
        <v>141</v>
      </c>
      <c r="G9" t="s">
        <v>14</v>
      </c>
      <c r="H9">
        <v>4</v>
      </c>
      <c r="I9">
        <v>3</v>
      </c>
      <c r="J9">
        <v>0</v>
      </c>
      <c r="K9">
        <v>0</v>
      </c>
      <c r="L9">
        <v>210</v>
      </c>
      <c r="M9">
        <v>90</v>
      </c>
      <c r="N9">
        <v>117957.5</v>
      </c>
      <c r="O9">
        <f t="shared" ref="O9:O18" si="0">(N9/$N$3-1)*100</f>
        <v>0</v>
      </c>
    </row>
    <row r="10" spans="1:15" x14ac:dyDescent="0.25">
      <c r="A10">
        <v>226</v>
      </c>
      <c r="G10" t="s">
        <v>15</v>
      </c>
      <c r="H10">
        <v>4</v>
      </c>
      <c r="I10">
        <v>3</v>
      </c>
      <c r="J10">
        <v>0</v>
      </c>
      <c r="K10">
        <v>0</v>
      </c>
      <c r="L10">
        <v>210</v>
      </c>
      <c r="M10">
        <v>90</v>
      </c>
      <c r="N10">
        <v>117957.5</v>
      </c>
      <c r="O10">
        <f t="shared" si="0"/>
        <v>0</v>
      </c>
    </row>
    <row r="11" spans="1:15" x14ac:dyDescent="0.25">
      <c r="A11">
        <v>82</v>
      </c>
      <c r="G11" t="s">
        <v>16</v>
      </c>
      <c r="H11">
        <v>4</v>
      </c>
      <c r="I11">
        <v>3</v>
      </c>
      <c r="J11">
        <v>0</v>
      </c>
      <c r="K11">
        <v>0</v>
      </c>
      <c r="L11">
        <v>210</v>
      </c>
      <c r="M11">
        <v>90</v>
      </c>
      <c r="N11">
        <v>117957.5</v>
      </c>
      <c r="O11">
        <f t="shared" si="0"/>
        <v>0</v>
      </c>
    </row>
    <row r="12" spans="1:15" x14ac:dyDescent="0.25">
      <c r="A12">
        <v>143</v>
      </c>
      <c r="G12" t="s">
        <v>17</v>
      </c>
      <c r="H12">
        <v>4</v>
      </c>
      <c r="I12">
        <v>3</v>
      </c>
      <c r="J12">
        <v>0</v>
      </c>
      <c r="K12">
        <v>0</v>
      </c>
      <c r="L12">
        <v>210</v>
      </c>
      <c r="M12">
        <v>90</v>
      </c>
      <c r="N12">
        <v>117957.5</v>
      </c>
      <c r="O12">
        <f t="shared" si="0"/>
        <v>0</v>
      </c>
    </row>
    <row r="13" spans="1:15" x14ac:dyDescent="0.25">
      <c r="A13">
        <v>187</v>
      </c>
      <c r="G13" t="s">
        <v>18</v>
      </c>
      <c r="H13">
        <v>4</v>
      </c>
      <c r="I13">
        <v>3</v>
      </c>
      <c r="J13">
        <v>0</v>
      </c>
      <c r="K13">
        <v>0</v>
      </c>
      <c r="L13">
        <v>210</v>
      </c>
      <c r="M13">
        <v>90</v>
      </c>
      <c r="N13">
        <v>117957.5</v>
      </c>
      <c r="O13">
        <f t="shared" si="0"/>
        <v>0</v>
      </c>
    </row>
    <row r="14" spans="1:15" x14ac:dyDescent="0.25">
      <c r="A14">
        <v>101</v>
      </c>
      <c r="G14" t="s">
        <v>19</v>
      </c>
      <c r="H14">
        <v>4</v>
      </c>
      <c r="I14">
        <v>3</v>
      </c>
      <c r="J14">
        <v>0</v>
      </c>
      <c r="K14">
        <v>0</v>
      </c>
      <c r="L14">
        <v>210</v>
      </c>
      <c r="M14">
        <v>90</v>
      </c>
      <c r="N14">
        <v>117957.5</v>
      </c>
      <c r="O14">
        <f t="shared" si="0"/>
        <v>0</v>
      </c>
    </row>
    <row r="15" spans="1:15" x14ac:dyDescent="0.25">
      <c r="A15">
        <v>60</v>
      </c>
      <c r="G15" t="s">
        <v>20</v>
      </c>
      <c r="H15">
        <v>4</v>
      </c>
      <c r="I15">
        <v>3</v>
      </c>
      <c r="J15">
        <v>0</v>
      </c>
      <c r="K15">
        <v>0</v>
      </c>
      <c r="L15">
        <v>210</v>
      </c>
      <c r="M15">
        <v>90</v>
      </c>
      <c r="N15">
        <v>117957.5</v>
      </c>
      <c r="O15">
        <f t="shared" si="0"/>
        <v>0</v>
      </c>
    </row>
    <row r="16" spans="1:15" x14ac:dyDescent="0.25">
      <c r="A16">
        <v>156</v>
      </c>
      <c r="G16" t="s">
        <v>21</v>
      </c>
      <c r="H16">
        <v>4</v>
      </c>
      <c r="I16">
        <v>3</v>
      </c>
      <c r="J16">
        <v>0</v>
      </c>
      <c r="K16">
        <v>0</v>
      </c>
      <c r="L16">
        <v>210</v>
      </c>
      <c r="M16">
        <v>90</v>
      </c>
      <c r="N16">
        <v>117957.5</v>
      </c>
      <c r="O16">
        <f t="shared" si="0"/>
        <v>0</v>
      </c>
    </row>
    <row r="17" spans="1:15" x14ac:dyDescent="0.25">
      <c r="A17">
        <v>167</v>
      </c>
      <c r="G17" t="s">
        <v>22</v>
      </c>
      <c r="H17">
        <v>4</v>
      </c>
      <c r="I17">
        <v>3</v>
      </c>
      <c r="J17">
        <v>0</v>
      </c>
      <c r="K17">
        <v>0</v>
      </c>
      <c r="L17">
        <v>210</v>
      </c>
      <c r="M17">
        <v>90</v>
      </c>
      <c r="N17">
        <v>117957.5</v>
      </c>
      <c r="O17">
        <f t="shared" si="0"/>
        <v>0</v>
      </c>
    </row>
    <row r="18" spans="1:15" x14ac:dyDescent="0.25">
      <c r="A18">
        <v>215</v>
      </c>
      <c r="G18" t="s">
        <v>23</v>
      </c>
      <c r="H18">
        <v>4</v>
      </c>
      <c r="I18">
        <v>3</v>
      </c>
      <c r="J18">
        <v>0</v>
      </c>
      <c r="K18">
        <v>0</v>
      </c>
      <c r="L18">
        <v>210</v>
      </c>
      <c r="M18">
        <v>90</v>
      </c>
      <c r="N18">
        <v>117957.5</v>
      </c>
      <c r="O18">
        <f t="shared" si="0"/>
        <v>0</v>
      </c>
    </row>
    <row r="19" spans="1:15" x14ac:dyDescent="0.25">
      <c r="A19">
        <v>106</v>
      </c>
    </row>
    <row r="20" spans="1:15" x14ac:dyDescent="0.25">
      <c r="A20">
        <v>628</v>
      </c>
    </row>
    <row r="21" spans="1:15" x14ac:dyDescent="0.25">
      <c r="A21">
        <v>595</v>
      </c>
      <c r="G21" s="3"/>
      <c r="H21" s="3"/>
      <c r="I21" s="3"/>
      <c r="J21" s="3"/>
      <c r="K21" s="3"/>
      <c r="L21" s="3"/>
    </row>
    <row r="22" spans="1:15" x14ac:dyDescent="0.25">
      <c r="O22" s="1" t="s">
        <v>12</v>
      </c>
    </row>
    <row r="23" spans="1:15" ht="24" customHeight="1" thickBot="1" x14ac:dyDescent="0.35">
      <c r="A23" s="2" t="s">
        <v>9</v>
      </c>
      <c r="G23" t="s">
        <v>25</v>
      </c>
      <c r="H23">
        <v>4</v>
      </c>
      <c r="I23">
        <v>3</v>
      </c>
      <c r="J23">
        <v>0</v>
      </c>
      <c r="K23">
        <v>0</v>
      </c>
      <c r="L23">
        <v>210</v>
      </c>
      <c r="M23">
        <v>90</v>
      </c>
      <c r="N23">
        <v>117957.5</v>
      </c>
      <c r="O23">
        <f t="shared" ref="O23:O25" si="1">(N23/$N$3-1)*100</f>
        <v>0</v>
      </c>
    </row>
    <row r="24" spans="1:15" ht="15.75" thickTop="1" x14ac:dyDescent="0.25">
      <c r="A24">
        <f>AVERAGE(A2:A21)</f>
        <v>324.5</v>
      </c>
      <c r="G24" t="s">
        <v>26</v>
      </c>
      <c r="H24">
        <v>4</v>
      </c>
      <c r="I24">
        <v>3</v>
      </c>
      <c r="J24">
        <v>0</v>
      </c>
      <c r="K24">
        <v>0</v>
      </c>
      <c r="L24">
        <v>210</v>
      </c>
      <c r="M24">
        <v>90</v>
      </c>
      <c r="N24">
        <v>117957.5</v>
      </c>
      <c r="O24">
        <f t="shared" si="1"/>
        <v>0</v>
      </c>
    </row>
    <row r="25" spans="1:15" x14ac:dyDescent="0.25">
      <c r="G25" t="s">
        <v>27</v>
      </c>
      <c r="H25">
        <v>4</v>
      </c>
      <c r="I25">
        <v>3</v>
      </c>
      <c r="J25">
        <v>0</v>
      </c>
      <c r="K25">
        <v>0</v>
      </c>
      <c r="L25">
        <v>210</v>
      </c>
      <c r="M25">
        <v>90</v>
      </c>
      <c r="N25">
        <v>117957.5</v>
      </c>
      <c r="O25">
        <f t="shared" si="1"/>
        <v>0</v>
      </c>
    </row>
    <row r="26" spans="1:15" ht="18" thickBot="1" x14ac:dyDescent="0.35">
      <c r="A26" s="2" t="s">
        <v>10</v>
      </c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O28" s="1" t="s">
        <v>12</v>
      </c>
    </row>
    <row r="29" spans="1:15" x14ac:dyDescent="0.25">
      <c r="G29" t="s">
        <v>28</v>
      </c>
      <c r="H29">
        <v>4</v>
      </c>
      <c r="I29">
        <v>3</v>
      </c>
      <c r="J29">
        <v>0</v>
      </c>
      <c r="K29">
        <v>0</v>
      </c>
      <c r="L29">
        <v>210</v>
      </c>
      <c r="M29">
        <v>90</v>
      </c>
      <c r="N29">
        <v>117957.5</v>
      </c>
      <c r="O29">
        <f t="shared" ref="O29:O32" si="2">(N29/$N$3-1)*100</f>
        <v>0</v>
      </c>
    </row>
    <row r="30" spans="1:15" x14ac:dyDescent="0.25">
      <c r="G30" t="s">
        <v>29</v>
      </c>
      <c r="H30">
        <v>4</v>
      </c>
      <c r="I30">
        <v>3</v>
      </c>
      <c r="J30">
        <v>0</v>
      </c>
      <c r="K30">
        <v>0</v>
      </c>
      <c r="L30">
        <v>210</v>
      </c>
      <c r="M30">
        <v>90</v>
      </c>
      <c r="N30">
        <v>117957.5</v>
      </c>
      <c r="O30">
        <f t="shared" si="2"/>
        <v>0</v>
      </c>
    </row>
    <row r="31" spans="1:15" x14ac:dyDescent="0.25">
      <c r="G31" t="s">
        <v>30</v>
      </c>
      <c r="H31">
        <v>4</v>
      </c>
      <c r="I31">
        <v>3</v>
      </c>
      <c r="J31">
        <v>0</v>
      </c>
      <c r="K31">
        <v>0</v>
      </c>
      <c r="L31">
        <v>210</v>
      </c>
      <c r="M31">
        <v>90</v>
      </c>
      <c r="N31">
        <v>117957.5</v>
      </c>
      <c r="O31">
        <f t="shared" si="2"/>
        <v>0</v>
      </c>
    </row>
    <row r="32" spans="1:15" x14ac:dyDescent="0.25">
      <c r="G32" t="s">
        <v>31</v>
      </c>
      <c r="H32">
        <v>4</v>
      </c>
      <c r="I32">
        <v>3</v>
      </c>
      <c r="J32">
        <v>0</v>
      </c>
      <c r="K32">
        <v>0</v>
      </c>
      <c r="L32">
        <v>210</v>
      </c>
      <c r="M32">
        <v>90</v>
      </c>
      <c r="N32">
        <v>117957.5</v>
      </c>
      <c r="O32">
        <f t="shared" si="2"/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32"/>
  <sheetViews>
    <sheetView workbookViewId="0">
      <selection activeCell="K27" sqref="K27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639</v>
      </c>
      <c r="G2" s="1" t="s">
        <v>1</v>
      </c>
      <c r="H2">
        <v>4</v>
      </c>
      <c r="I2">
        <v>1</v>
      </c>
      <c r="J2">
        <v>0</v>
      </c>
      <c r="K2">
        <v>0</v>
      </c>
      <c r="L2">
        <v>270</v>
      </c>
      <c r="M2">
        <v>30</v>
      </c>
      <c r="N2">
        <v>108940</v>
      </c>
      <c r="O2" s="1" t="s">
        <v>0</v>
      </c>
    </row>
    <row r="3" spans="1:15" x14ac:dyDescent="0.25">
      <c r="A3">
        <v>518</v>
      </c>
      <c r="G3" s="1" t="s">
        <v>2</v>
      </c>
      <c r="H3">
        <v>4</v>
      </c>
      <c r="I3">
        <v>3</v>
      </c>
      <c r="J3">
        <v>0</v>
      </c>
      <c r="K3">
        <v>0</v>
      </c>
      <c r="L3">
        <v>210</v>
      </c>
      <c r="M3">
        <v>90</v>
      </c>
      <c r="N3">
        <v>117090</v>
      </c>
      <c r="O3" s="1" t="s">
        <v>4</v>
      </c>
    </row>
    <row r="4" spans="1:15" x14ac:dyDescent="0.25">
      <c r="A4">
        <v>499</v>
      </c>
      <c r="H4">
        <v>4</v>
      </c>
      <c r="I4">
        <v>1</v>
      </c>
      <c r="J4">
        <v>0</v>
      </c>
      <c r="K4">
        <v>0</v>
      </c>
      <c r="L4">
        <v>270</v>
      </c>
      <c r="M4">
        <v>30</v>
      </c>
      <c r="N4">
        <v>124290</v>
      </c>
      <c r="O4" s="1" t="s">
        <v>5</v>
      </c>
    </row>
    <row r="5" spans="1:15" x14ac:dyDescent="0.25">
      <c r="A5">
        <v>646</v>
      </c>
      <c r="N5">
        <f>N4-N3</f>
        <v>7200</v>
      </c>
      <c r="O5" s="1" t="s">
        <v>6</v>
      </c>
    </row>
    <row r="6" spans="1:15" x14ac:dyDescent="0.25">
      <c r="A6">
        <v>656</v>
      </c>
      <c r="N6">
        <f>N4/N3*100-100</f>
        <v>6.1491160645657175</v>
      </c>
      <c r="O6" s="1" t="s">
        <v>7</v>
      </c>
    </row>
    <row r="7" spans="1:15" x14ac:dyDescent="0.25">
      <c r="A7">
        <v>592</v>
      </c>
    </row>
    <row r="8" spans="1:15" x14ac:dyDescent="0.25">
      <c r="A8">
        <v>202</v>
      </c>
      <c r="O8" s="1" t="s">
        <v>12</v>
      </c>
    </row>
    <row r="9" spans="1:15" x14ac:dyDescent="0.25">
      <c r="A9">
        <v>222</v>
      </c>
      <c r="G9" t="s">
        <v>14</v>
      </c>
      <c r="H9">
        <v>4</v>
      </c>
      <c r="I9">
        <v>3</v>
      </c>
      <c r="J9">
        <v>0</v>
      </c>
      <c r="K9">
        <v>0</v>
      </c>
      <c r="L9">
        <v>210</v>
      </c>
      <c r="M9">
        <v>90</v>
      </c>
      <c r="N9">
        <v>117090</v>
      </c>
      <c r="O9">
        <f t="shared" ref="O9:O18" si="0">(N9/$N$3-1)*100</f>
        <v>0</v>
      </c>
    </row>
    <row r="10" spans="1:15" x14ac:dyDescent="0.25">
      <c r="A10">
        <v>111</v>
      </c>
      <c r="G10" t="s">
        <v>15</v>
      </c>
      <c r="H10">
        <v>4</v>
      </c>
      <c r="I10">
        <v>3</v>
      </c>
      <c r="J10">
        <v>0</v>
      </c>
      <c r="K10">
        <v>0</v>
      </c>
      <c r="L10">
        <v>210</v>
      </c>
      <c r="M10">
        <v>90</v>
      </c>
      <c r="N10">
        <v>117090</v>
      </c>
      <c r="O10">
        <f t="shared" si="0"/>
        <v>0</v>
      </c>
    </row>
    <row r="11" spans="1:15" x14ac:dyDescent="0.25">
      <c r="A11">
        <v>95</v>
      </c>
      <c r="G11" t="s">
        <v>16</v>
      </c>
      <c r="H11">
        <v>4</v>
      </c>
      <c r="I11">
        <v>3</v>
      </c>
      <c r="J11">
        <v>0</v>
      </c>
      <c r="K11">
        <v>0</v>
      </c>
      <c r="L11">
        <v>210</v>
      </c>
      <c r="M11">
        <v>90</v>
      </c>
      <c r="N11">
        <v>117090</v>
      </c>
      <c r="O11">
        <f t="shared" si="0"/>
        <v>0</v>
      </c>
    </row>
    <row r="12" spans="1:15" x14ac:dyDescent="0.25">
      <c r="A12">
        <v>120</v>
      </c>
      <c r="G12" t="s">
        <v>17</v>
      </c>
      <c r="H12">
        <v>4</v>
      </c>
      <c r="I12">
        <v>3</v>
      </c>
      <c r="J12">
        <v>0</v>
      </c>
      <c r="K12">
        <v>0</v>
      </c>
      <c r="L12">
        <v>210</v>
      </c>
      <c r="M12">
        <v>90</v>
      </c>
      <c r="N12">
        <v>117090</v>
      </c>
      <c r="O12">
        <f t="shared" si="0"/>
        <v>0</v>
      </c>
    </row>
    <row r="13" spans="1:15" x14ac:dyDescent="0.25">
      <c r="A13">
        <v>100</v>
      </c>
      <c r="G13" t="s">
        <v>18</v>
      </c>
      <c r="H13">
        <v>4</v>
      </c>
      <c r="I13">
        <v>3</v>
      </c>
      <c r="J13">
        <v>0</v>
      </c>
      <c r="K13">
        <v>0</v>
      </c>
      <c r="L13">
        <v>210</v>
      </c>
      <c r="M13">
        <v>90</v>
      </c>
      <c r="N13">
        <v>117090</v>
      </c>
      <c r="O13">
        <f t="shared" si="0"/>
        <v>0</v>
      </c>
    </row>
    <row r="14" spans="1:15" x14ac:dyDescent="0.25">
      <c r="A14">
        <v>75</v>
      </c>
      <c r="G14" t="s">
        <v>19</v>
      </c>
      <c r="H14">
        <v>4</v>
      </c>
      <c r="I14">
        <v>3</v>
      </c>
      <c r="J14">
        <v>0</v>
      </c>
      <c r="K14">
        <v>0</v>
      </c>
      <c r="L14">
        <v>210</v>
      </c>
      <c r="M14">
        <v>90</v>
      </c>
      <c r="N14">
        <v>117090</v>
      </c>
      <c r="O14">
        <f t="shared" si="0"/>
        <v>0</v>
      </c>
    </row>
    <row r="15" spans="1:15" x14ac:dyDescent="0.25">
      <c r="A15">
        <v>57</v>
      </c>
      <c r="G15" t="s">
        <v>20</v>
      </c>
      <c r="H15">
        <v>4</v>
      </c>
      <c r="I15">
        <v>3</v>
      </c>
      <c r="J15">
        <v>0</v>
      </c>
      <c r="K15">
        <v>0</v>
      </c>
      <c r="L15">
        <v>210</v>
      </c>
      <c r="M15">
        <v>90</v>
      </c>
      <c r="N15">
        <v>117090</v>
      </c>
      <c r="O15">
        <f t="shared" si="0"/>
        <v>0</v>
      </c>
    </row>
    <row r="16" spans="1:15" x14ac:dyDescent="0.25">
      <c r="A16">
        <v>108</v>
      </c>
      <c r="G16" t="s">
        <v>21</v>
      </c>
      <c r="H16">
        <v>4</v>
      </c>
      <c r="I16">
        <v>3</v>
      </c>
      <c r="J16">
        <v>0</v>
      </c>
      <c r="K16">
        <v>0</v>
      </c>
      <c r="L16">
        <v>210</v>
      </c>
      <c r="M16">
        <v>90</v>
      </c>
      <c r="N16">
        <v>117090</v>
      </c>
      <c r="O16">
        <f t="shared" si="0"/>
        <v>0</v>
      </c>
    </row>
    <row r="17" spans="1:15" x14ac:dyDescent="0.25">
      <c r="A17">
        <v>162</v>
      </c>
      <c r="G17" t="s">
        <v>22</v>
      </c>
      <c r="H17">
        <v>4</v>
      </c>
      <c r="I17">
        <v>3</v>
      </c>
      <c r="J17">
        <v>0</v>
      </c>
      <c r="K17">
        <v>0</v>
      </c>
      <c r="L17">
        <v>210</v>
      </c>
      <c r="M17">
        <v>90</v>
      </c>
      <c r="N17">
        <v>117090</v>
      </c>
      <c r="O17">
        <f t="shared" si="0"/>
        <v>0</v>
      </c>
    </row>
    <row r="18" spans="1:15" x14ac:dyDescent="0.25">
      <c r="A18">
        <v>177</v>
      </c>
      <c r="G18" t="s">
        <v>23</v>
      </c>
      <c r="H18">
        <v>4</v>
      </c>
      <c r="I18">
        <v>3</v>
      </c>
      <c r="J18">
        <v>0</v>
      </c>
      <c r="K18">
        <v>0</v>
      </c>
      <c r="L18">
        <v>210</v>
      </c>
      <c r="M18">
        <v>90</v>
      </c>
      <c r="N18">
        <v>117090</v>
      </c>
      <c r="O18">
        <f t="shared" si="0"/>
        <v>0</v>
      </c>
    </row>
    <row r="19" spans="1:15" x14ac:dyDescent="0.25">
      <c r="A19">
        <v>59</v>
      </c>
    </row>
    <row r="20" spans="1:15" x14ac:dyDescent="0.25">
      <c r="A20">
        <v>588</v>
      </c>
    </row>
    <row r="21" spans="1:15" x14ac:dyDescent="0.25">
      <c r="A21">
        <v>562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3</v>
      </c>
      <c r="J23">
        <v>0</v>
      </c>
      <c r="K23">
        <v>0</v>
      </c>
      <c r="L23">
        <v>210</v>
      </c>
      <c r="M23">
        <v>90</v>
      </c>
      <c r="N23">
        <v>117090</v>
      </c>
      <c r="O23">
        <f t="shared" ref="O23:O25" si="1">(N23/$N$3-1)*100</f>
        <v>0</v>
      </c>
    </row>
    <row r="24" spans="1:15" ht="15.75" thickTop="1" x14ac:dyDescent="0.25">
      <c r="A24">
        <f>AVERAGE(A2:A21)</f>
        <v>309.39999999999998</v>
      </c>
      <c r="F24" s="3"/>
      <c r="G24" t="s">
        <v>26</v>
      </c>
      <c r="H24">
        <v>4</v>
      </c>
      <c r="I24">
        <v>3</v>
      </c>
      <c r="J24">
        <v>0</v>
      </c>
      <c r="K24">
        <v>0</v>
      </c>
      <c r="L24">
        <v>210</v>
      </c>
      <c r="M24">
        <v>90</v>
      </c>
      <c r="N24">
        <v>117090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3</v>
      </c>
      <c r="J25">
        <v>0</v>
      </c>
      <c r="K25">
        <v>0</v>
      </c>
      <c r="L25">
        <v>210</v>
      </c>
      <c r="M25">
        <v>90</v>
      </c>
      <c r="N25">
        <v>117090</v>
      </c>
      <c r="O25">
        <f t="shared" si="1"/>
        <v>0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x14ac:dyDescent="0.25">
      <c r="F29" s="3"/>
      <c r="G29" t="s">
        <v>28</v>
      </c>
      <c r="H29">
        <v>4</v>
      </c>
      <c r="I29">
        <v>3</v>
      </c>
      <c r="J29">
        <v>0</v>
      </c>
      <c r="K29">
        <v>0</v>
      </c>
      <c r="L29">
        <v>210</v>
      </c>
      <c r="M29">
        <v>90</v>
      </c>
      <c r="N29">
        <v>117090</v>
      </c>
      <c r="O29">
        <f t="shared" ref="O29:O32" si="2">(N29/$N$3-1)*100</f>
        <v>0</v>
      </c>
    </row>
    <row r="30" spans="1:15" x14ac:dyDescent="0.25">
      <c r="F30" s="3"/>
      <c r="G30" t="s">
        <v>29</v>
      </c>
      <c r="H30">
        <v>4</v>
      </c>
      <c r="I30">
        <v>3</v>
      </c>
      <c r="J30">
        <v>0</v>
      </c>
      <c r="K30">
        <v>0</v>
      </c>
      <c r="L30">
        <v>210</v>
      </c>
      <c r="M30">
        <v>90</v>
      </c>
      <c r="N30">
        <v>117090</v>
      </c>
      <c r="O30">
        <f t="shared" si="2"/>
        <v>0</v>
      </c>
    </row>
    <row r="31" spans="1:15" x14ac:dyDescent="0.25">
      <c r="G31" t="s">
        <v>30</v>
      </c>
      <c r="H31">
        <v>4</v>
      </c>
      <c r="I31">
        <v>3</v>
      </c>
      <c r="J31">
        <v>0</v>
      </c>
      <c r="K31">
        <v>0</v>
      </c>
      <c r="L31">
        <v>210</v>
      </c>
      <c r="M31">
        <v>90</v>
      </c>
      <c r="N31">
        <v>117090</v>
      </c>
      <c r="O31">
        <f t="shared" si="2"/>
        <v>0</v>
      </c>
    </row>
    <row r="32" spans="1:15" x14ac:dyDescent="0.25">
      <c r="G32" t="s">
        <v>31</v>
      </c>
      <c r="H32">
        <v>4</v>
      </c>
      <c r="I32">
        <v>3</v>
      </c>
      <c r="J32">
        <v>0</v>
      </c>
      <c r="K32">
        <v>0</v>
      </c>
      <c r="L32">
        <v>210</v>
      </c>
      <c r="M32">
        <v>90</v>
      </c>
      <c r="N32">
        <v>117090</v>
      </c>
      <c r="O32">
        <f t="shared" si="2"/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32"/>
  <sheetViews>
    <sheetView workbookViewId="0">
      <selection activeCell="G28" sqref="G28:O32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555</v>
      </c>
      <c r="G2" s="1" t="s">
        <v>1</v>
      </c>
      <c r="H2">
        <v>4</v>
      </c>
      <c r="I2">
        <v>1</v>
      </c>
      <c r="J2">
        <v>0</v>
      </c>
      <c r="K2">
        <v>0</v>
      </c>
      <c r="L2">
        <v>270</v>
      </c>
      <c r="M2">
        <v>30</v>
      </c>
      <c r="N2">
        <v>112750</v>
      </c>
      <c r="O2" s="1" t="s">
        <v>0</v>
      </c>
    </row>
    <row r="3" spans="1:15" x14ac:dyDescent="0.25">
      <c r="A3">
        <v>646</v>
      </c>
      <c r="G3" s="1" t="s">
        <v>2</v>
      </c>
      <c r="H3">
        <v>4</v>
      </c>
      <c r="I3">
        <v>3</v>
      </c>
      <c r="J3">
        <v>0</v>
      </c>
      <c r="K3">
        <v>0</v>
      </c>
      <c r="L3">
        <v>210</v>
      </c>
      <c r="M3">
        <v>90</v>
      </c>
      <c r="N3">
        <v>121400</v>
      </c>
      <c r="O3" s="1" t="s">
        <v>4</v>
      </c>
    </row>
    <row r="4" spans="1:15" x14ac:dyDescent="0.25">
      <c r="A4">
        <v>631</v>
      </c>
      <c r="H4">
        <v>4</v>
      </c>
      <c r="I4">
        <v>1</v>
      </c>
      <c r="J4">
        <v>0</v>
      </c>
      <c r="K4">
        <v>0</v>
      </c>
      <c r="L4">
        <v>270</v>
      </c>
      <c r="M4">
        <v>30</v>
      </c>
      <c r="N4">
        <v>128600</v>
      </c>
      <c r="O4" s="1" t="s">
        <v>5</v>
      </c>
    </row>
    <row r="5" spans="1:15" x14ac:dyDescent="0.25">
      <c r="A5">
        <v>652</v>
      </c>
      <c r="N5">
        <f>N4-N3</f>
        <v>7200</v>
      </c>
      <c r="O5" s="1" t="s">
        <v>6</v>
      </c>
    </row>
    <row r="6" spans="1:15" x14ac:dyDescent="0.25">
      <c r="A6">
        <v>598</v>
      </c>
      <c r="N6">
        <f>N4/N3*100-100</f>
        <v>5.9308072487644239</v>
      </c>
      <c r="O6" s="1" t="s">
        <v>7</v>
      </c>
    </row>
    <row r="7" spans="1:15" x14ac:dyDescent="0.25">
      <c r="A7">
        <v>625</v>
      </c>
    </row>
    <row r="8" spans="1:15" x14ac:dyDescent="0.25">
      <c r="A8">
        <v>252</v>
      </c>
      <c r="O8" s="1" t="s">
        <v>12</v>
      </c>
    </row>
    <row r="9" spans="1:15" x14ac:dyDescent="0.25">
      <c r="A9">
        <v>330</v>
      </c>
      <c r="G9" t="s">
        <v>14</v>
      </c>
      <c r="H9">
        <v>4</v>
      </c>
      <c r="I9">
        <v>3</v>
      </c>
      <c r="J9">
        <v>0</v>
      </c>
      <c r="K9">
        <v>0</v>
      </c>
      <c r="L9">
        <v>210</v>
      </c>
      <c r="M9">
        <v>90</v>
      </c>
      <c r="N9">
        <v>121400</v>
      </c>
      <c r="O9">
        <f t="shared" ref="O9:O18" si="0">(N9/$N$3-1)*100</f>
        <v>0</v>
      </c>
    </row>
    <row r="10" spans="1:15" x14ac:dyDescent="0.25">
      <c r="A10">
        <v>287</v>
      </c>
      <c r="G10" t="s">
        <v>15</v>
      </c>
      <c r="H10">
        <v>4</v>
      </c>
      <c r="I10">
        <v>3</v>
      </c>
      <c r="J10">
        <v>0</v>
      </c>
      <c r="K10">
        <v>0</v>
      </c>
      <c r="L10">
        <v>210</v>
      </c>
      <c r="M10">
        <v>90</v>
      </c>
      <c r="N10">
        <v>121400</v>
      </c>
      <c r="O10">
        <f t="shared" si="0"/>
        <v>0</v>
      </c>
    </row>
    <row r="11" spans="1:15" x14ac:dyDescent="0.25">
      <c r="A11">
        <v>339</v>
      </c>
      <c r="G11" t="s">
        <v>16</v>
      </c>
      <c r="H11">
        <v>4</v>
      </c>
      <c r="I11">
        <v>3</v>
      </c>
      <c r="J11">
        <v>0</v>
      </c>
      <c r="K11">
        <v>0</v>
      </c>
      <c r="L11">
        <v>210</v>
      </c>
      <c r="M11">
        <v>90</v>
      </c>
      <c r="N11">
        <v>121400</v>
      </c>
      <c r="O11">
        <f t="shared" si="0"/>
        <v>0</v>
      </c>
    </row>
    <row r="12" spans="1:15" x14ac:dyDescent="0.25">
      <c r="A12">
        <v>197</v>
      </c>
      <c r="G12" t="s">
        <v>17</v>
      </c>
      <c r="H12">
        <v>4</v>
      </c>
      <c r="I12">
        <v>3</v>
      </c>
      <c r="J12">
        <v>0</v>
      </c>
      <c r="K12">
        <v>0</v>
      </c>
      <c r="L12">
        <v>210</v>
      </c>
      <c r="M12">
        <v>90</v>
      </c>
      <c r="N12">
        <v>121400</v>
      </c>
      <c r="O12">
        <f t="shared" si="0"/>
        <v>0</v>
      </c>
    </row>
    <row r="13" spans="1:15" x14ac:dyDescent="0.25">
      <c r="A13">
        <v>186</v>
      </c>
      <c r="G13" t="s">
        <v>18</v>
      </c>
      <c r="H13">
        <v>4</v>
      </c>
      <c r="I13">
        <v>3</v>
      </c>
      <c r="J13">
        <v>0</v>
      </c>
      <c r="K13">
        <v>0</v>
      </c>
      <c r="L13">
        <v>210</v>
      </c>
      <c r="M13">
        <v>90</v>
      </c>
      <c r="N13">
        <v>121400</v>
      </c>
      <c r="O13">
        <f t="shared" si="0"/>
        <v>0</v>
      </c>
    </row>
    <row r="14" spans="1:15" x14ac:dyDescent="0.25">
      <c r="A14">
        <v>115</v>
      </c>
      <c r="G14" t="s">
        <v>19</v>
      </c>
      <c r="H14">
        <v>4</v>
      </c>
      <c r="I14">
        <v>3</v>
      </c>
      <c r="J14">
        <v>0</v>
      </c>
      <c r="K14">
        <v>0</v>
      </c>
      <c r="L14">
        <v>210</v>
      </c>
      <c r="M14">
        <v>90</v>
      </c>
      <c r="N14">
        <v>121400</v>
      </c>
      <c r="O14">
        <f t="shared" si="0"/>
        <v>0</v>
      </c>
    </row>
    <row r="15" spans="1:15" x14ac:dyDescent="0.25">
      <c r="A15">
        <v>124</v>
      </c>
      <c r="G15" t="s">
        <v>20</v>
      </c>
      <c r="H15">
        <v>4</v>
      </c>
      <c r="I15">
        <v>3</v>
      </c>
      <c r="J15">
        <v>0</v>
      </c>
      <c r="K15">
        <v>0</v>
      </c>
      <c r="L15">
        <v>210</v>
      </c>
      <c r="M15">
        <v>90</v>
      </c>
      <c r="N15">
        <v>121400</v>
      </c>
      <c r="O15">
        <f t="shared" si="0"/>
        <v>0</v>
      </c>
    </row>
    <row r="16" spans="1:15" x14ac:dyDescent="0.25">
      <c r="A16">
        <v>101</v>
      </c>
      <c r="G16" t="s">
        <v>21</v>
      </c>
      <c r="H16">
        <v>4</v>
      </c>
      <c r="I16">
        <v>3</v>
      </c>
      <c r="J16">
        <v>0</v>
      </c>
      <c r="K16">
        <v>0</v>
      </c>
      <c r="L16">
        <v>210</v>
      </c>
      <c r="M16">
        <v>90</v>
      </c>
      <c r="N16">
        <v>121400</v>
      </c>
      <c r="O16">
        <f t="shared" si="0"/>
        <v>0</v>
      </c>
    </row>
    <row r="17" spans="1:15" x14ac:dyDescent="0.25">
      <c r="A17">
        <v>68</v>
      </c>
      <c r="G17" t="s">
        <v>22</v>
      </c>
      <c r="H17">
        <v>4</v>
      </c>
      <c r="I17">
        <v>3</v>
      </c>
      <c r="J17">
        <v>0</v>
      </c>
      <c r="K17">
        <v>0</v>
      </c>
      <c r="L17">
        <v>210</v>
      </c>
      <c r="M17">
        <v>90</v>
      </c>
      <c r="N17">
        <v>121400</v>
      </c>
      <c r="O17">
        <f t="shared" si="0"/>
        <v>0</v>
      </c>
    </row>
    <row r="18" spans="1:15" x14ac:dyDescent="0.25">
      <c r="A18">
        <v>121</v>
      </c>
      <c r="G18" t="s">
        <v>23</v>
      </c>
      <c r="H18">
        <v>4</v>
      </c>
      <c r="I18">
        <v>3</v>
      </c>
      <c r="J18">
        <v>0</v>
      </c>
      <c r="K18">
        <v>0</v>
      </c>
      <c r="L18">
        <v>210</v>
      </c>
      <c r="M18">
        <v>90</v>
      </c>
      <c r="N18">
        <v>121400</v>
      </c>
      <c r="O18">
        <f t="shared" si="0"/>
        <v>0</v>
      </c>
    </row>
    <row r="19" spans="1:15" x14ac:dyDescent="0.25">
      <c r="A19">
        <v>90</v>
      </c>
    </row>
    <row r="20" spans="1:15" x14ac:dyDescent="0.25">
      <c r="A20">
        <v>532</v>
      </c>
    </row>
    <row r="21" spans="1:15" x14ac:dyDescent="0.25">
      <c r="A21">
        <v>501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3</v>
      </c>
      <c r="J23">
        <v>0</v>
      </c>
      <c r="K23">
        <v>0</v>
      </c>
      <c r="L23">
        <v>210</v>
      </c>
      <c r="M23">
        <v>90</v>
      </c>
      <c r="N23">
        <v>121400</v>
      </c>
      <c r="O23">
        <f t="shared" ref="O23:O25" si="1">(N23/$N$3-1)*100</f>
        <v>0</v>
      </c>
    </row>
    <row r="24" spans="1:15" ht="15.75" thickTop="1" x14ac:dyDescent="0.25">
      <c r="A24">
        <f>AVERAGE(A2:A21)</f>
        <v>347.5</v>
      </c>
      <c r="F24" s="3"/>
      <c r="G24" t="s">
        <v>26</v>
      </c>
      <c r="H24">
        <v>4</v>
      </c>
      <c r="I24">
        <v>3</v>
      </c>
      <c r="J24">
        <v>0</v>
      </c>
      <c r="K24">
        <v>0</v>
      </c>
      <c r="L24">
        <v>210</v>
      </c>
      <c r="M24">
        <v>90</v>
      </c>
      <c r="N24">
        <v>121400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3</v>
      </c>
      <c r="J25">
        <v>0</v>
      </c>
      <c r="K25">
        <v>0</v>
      </c>
      <c r="L25">
        <v>210</v>
      </c>
      <c r="M25">
        <v>90</v>
      </c>
      <c r="N25">
        <v>121400</v>
      </c>
      <c r="O25">
        <f t="shared" si="1"/>
        <v>0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x14ac:dyDescent="0.25">
      <c r="F29" s="3"/>
      <c r="G29" t="s">
        <v>28</v>
      </c>
      <c r="H29">
        <v>4</v>
      </c>
      <c r="I29">
        <v>3</v>
      </c>
      <c r="J29">
        <v>0</v>
      </c>
      <c r="K29">
        <v>0</v>
      </c>
      <c r="L29">
        <v>210</v>
      </c>
      <c r="M29">
        <v>90</v>
      </c>
      <c r="N29">
        <v>121400</v>
      </c>
      <c r="O29">
        <f t="shared" ref="O29:O32" si="2">(N29/$N$3-1)*100</f>
        <v>0</v>
      </c>
    </row>
    <row r="30" spans="1:15" x14ac:dyDescent="0.25">
      <c r="F30" s="3"/>
      <c r="G30" t="s">
        <v>29</v>
      </c>
      <c r="H30">
        <v>4</v>
      </c>
      <c r="I30">
        <v>3</v>
      </c>
      <c r="J30">
        <v>0</v>
      </c>
      <c r="K30">
        <v>0</v>
      </c>
      <c r="L30">
        <v>210</v>
      </c>
      <c r="M30">
        <v>90</v>
      </c>
      <c r="N30">
        <v>121400</v>
      </c>
      <c r="O30">
        <f t="shared" si="2"/>
        <v>0</v>
      </c>
    </row>
    <row r="31" spans="1:15" x14ac:dyDescent="0.25">
      <c r="G31" t="s">
        <v>30</v>
      </c>
      <c r="H31">
        <v>4</v>
      </c>
      <c r="I31">
        <v>3</v>
      </c>
      <c r="J31">
        <v>0</v>
      </c>
      <c r="K31">
        <v>0</v>
      </c>
      <c r="L31">
        <v>210</v>
      </c>
      <c r="M31">
        <v>90</v>
      </c>
      <c r="N31">
        <v>121400</v>
      </c>
      <c r="O31">
        <f t="shared" si="2"/>
        <v>0</v>
      </c>
    </row>
    <row r="32" spans="1:15" x14ac:dyDescent="0.25">
      <c r="G32" t="s">
        <v>31</v>
      </c>
      <c r="H32">
        <v>4</v>
      </c>
      <c r="I32">
        <v>3</v>
      </c>
      <c r="J32">
        <v>0</v>
      </c>
      <c r="K32">
        <v>0</v>
      </c>
      <c r="L32">
        <v>210</v>
      </c>
      <c r="M32">
        <v>90</v>
      </c>
      <c r="N32">
        <v>121400</v>
      </c>
      <c r="O32">
        <f t="shared" si="2"/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32"/>
  <sheetViews>
    <sheetView workbookViewId="0">
      <selection activeCell="G28" sqref="G28:O32"/>
    </sheetView>
  </sheetViews>
  <sheetFormatPr defaultRowHeight="15" x14ac:dyDescent="0.25"/>
  <cols>
    <col min="1" max="1" width="20.5703125" bestFit="1" customWidth="1"/>
    <col min="5" max="5" width="11.5703125" bestFit="1" customWidth="1"/>
    <col min="7" max="7" width="12.85546875" bestFit="1" customWidth="1"/>
    <col min="8" max="8" width="11.5703125" bestFit="1" customWidth="1"/>
    <col min="9" max="9" width="14.28515625" customWidth="1"/>
    <col min="10" max="11" width="13.7109375" bestFit="1" customWidth="1"/>
    <col min="12" max="13" width="10.7109375" bestFit="1" customWidth="1"/>
    <col min="14" max="14" width="15.5703125" bestFit="1" customWidth="1"/>
    <col min="15" max="15" width="10" bestFit="1" customWidth="1"/>
  </cols>
  <sheetData>
    <row r="1" spans="1:15" ht="18" thickBot="1" x14ac:dyDescent="0.35">
      <c r="A1" s="2" t="s">
        <v>8</v>
      </c>
      <c r="B1" s="1"/>
      <c r="G1" s="2" t="s">
        <v>11</v>
      </c>
      <c r="H1" s="4"/>
      <c r="I1" s="2"/>
      <c r="J1" s="4"/>
      <c r="K1" s="2"/>
      <c r="L1" s="4"/>
      <c r="M1" s="2"/>
      <c r="N1" s="2" t="s">
        <v>3</v>
      </c>
    </row>
    <row r="2" spans="1:15" ht="15.75" thickTop="1" x14ac:dyDescent="0.25">
      <c r="A2">
        <v>532</v>
      </c>
      <c r="G2" s="1" t="s">
        <v>1</v>
      </c>
      <c r="H2">
        <v>4</v>
      </c>
      <c r="I2">
        <v>0</v>
      </c>
      <c r="J2">
        <v>0</v>
      </c>
      <c r="K2">
        <v>0</v>
      </c>
      <c r="L2">
        <v>300</v>
      </c>
      <c r="M2">
        <v>0</v>
      </c>
      <c r="N2">
        <v>96970</v>
      </c>
      <c r="O2" s="1" t="s">
        <v>0</v>
      </c>
    </row>
    <row r="3" spans="1:15" x14ac:dyDescent="0.25">
      <c r="A3">
        <v>572</v>
      </c>
      <c r="G3" s="1" t="s">
        <v>2</v>
      </c>
      <c r="H3">
        <v>4</v>
      </c>
      <c r="I3">
        <v>2</v>
      </c>
      <c r="J3">
        <v>0</v>
      </c>
      <c r="K3">
        <v>0</v>
      </c>
      <c r="L3">
        <v>240</v>
      </c>
      <c r="M3">
        <v>60</v>
      </c>
      <c r="N3">
        <v>105142.5</v>
      </c>
      <c r="O3" s="1" t="s">
        <v>4</v>
      </c>
    </row>
    <row r="4" spans="1:15" x14ac:dyDescent="0.25">
      <c r="A4">
        <v>428</v>
      </c>
      <c r="H4">
        <v>4</v>
      </c>
      <c r="I4">
        <v>0</v>
      </c>
      <c r="J4">
        <v>0</v>
      </c>
      <c r="K4">
        <v>0</v>
      </c>
      <c r="L4">
        <v>300</v>
      </c>
      <c r="M4">
        <v>0</v>
      </c>
      <c r="N4">
        <v>112342.5</v>
      </c>
      <c r="O4" s="1" t="s">
        <v>5</v>
      </c>
    </row>
    <row r="5" spans="1:15" x14ac:dyDescent="0.25">
      <c r="A5">
        <v>396</v>
      </c>
      <c r="N5">
        <f>N4-N3</f>
        <v>7200</v>
      </c>
      <c r="O5" s="1" t="s">
        <v>6</v>
      </c>
    </row>
    <row r="6" spans="1:15" x14ac:dyDescent="0.25">
      <c r="A6">
        <v>466</v>
      </c>
      <c r="N6">
        <f>N4/N3*100-100</f>
        <v>6.8478493473143516</v>
      </c>
      <c r="O6" s="1" t="s">
        <v>7</v>
      </c>
    </row>
    <row r="7" spans="1:15" x14ac:dyDescent="0.25">
      <c r="A7">
        <v>565</v>
      </c>
    </row>
    <row r="8" spans="1:15" x14ac:dyDescent="0.25">
      <c r="A8">
        <v>39</v>
      </c>
      <c r="O8" s="1" t="s">
        <v>12</v>
      </c>
    </row>
    <row r="9" spans="1:15" x14ac:dyDescent="0.25">
      <c r="A9">
        <v>69</v>
      </c>
      <c r="G9" t="s">
        <v>14</v>
      </c>
      <c r="H9">
        <v>4</v>
      </c>
      <c r="I9">
        <v>2</v>
      </c>
      <c r="J9">
        <v>0</v>
      </c>
      <c r="K9">
        <v>0</v>
      </c>
      <c r="L9">
        <v>240</v>
      </c>
      <c r="M9">
        <v>60</v>
      </c>
      <c r="N9">
        <v>105142.5</v>
      </c>
      <c r="O9">
        <f t="shared" ref="O9:O18" si="0">(N9/$N$3-1)*100</f>
        <v>0</v>
      </c>
    </row>
    <row r="10" spans="1:15" x14ac:dyDescent="0.25">
      <c r="A10">
        <v>48</v>
      </c>
      <c r="G10" t="s">
        <v>15</v>
      </c>
      <c r="H10">
        <v>4</v>
      </c>
      <c r="I10">
        <v>2</v>
      </c>
      <c r="J10">
        <v>0</v>
      </c>
      <c r="K10">
        <v>0</v>
      </c>
      <c r="L10">
        <v>240</v>
      </c>
      <c r="M10">
        <v>60</v>
      </c>
      <c r="N10">
        <v>105142.5</v>
      </c>
      <c r="O10">
        <f t="shared" si="0"/>
        <v>0</v>
      </c>
    </row>
    <row r="11" spans="1:15" x14ac:dyDescent="0.25">
      <c r="A11">
        <v>80</v>
      </c>
      <c r="G11" t="s">
        <v>16</v>
      </c>
      <c r="H11">
        <v>4</v>
      </c>
      <c r="I11">
        <v>2</v>
      </c>
      <c r="J11">
        <v>0</v>
      </c>
      <c r="K11">
        <v>0</v>
      </c>
      <c r="L11">
        <v>240</v>
      </c>
      <c r="M11">
        <v>60</v>
      </c>
      <c r="N11">
        <v>105142.5</v>
      </c>
      <c r="O11">
        <f t="shared" si="0"/>
        <v>0</v>
      </c>
    </row>
    <row r="12" spans="1:15" x14ac:dyDescent="0.25">
      <c r="A12">
        <v>51</v>
      </c>
      <c r="G12" t="s">
        <v>17</v>
      </c>
      <c r="H12">
        <v>4</v>
      </c>
      <c r="I12">
        <v>2</v>
      </c>
      <c r="J12">
        <v>0</v>
      </c>
      <c r="K12">
        <v>0</v>
      </c>
      <c r="L12">
        <v>240</v>
      </c>
      <c r="M12">
        <v>60</v>
      </c>
      <c r="N12">
        <v>105142.5</v>
      </c>
      <c r="O12">
        <f t="shared" si="0"/>
        <v>0</v>
      </c>
    </row>
    <row r="13" spans="1:15" x14ac:dyDescent="0.25">
      <c r="A13">
        <v>75</v>
      </c>
      <c r="G13" t="s">
        <v>18</v>
      </c>
      <c r="H13">
        <v>4</v>
      </c>
      <c r="I13">
        <v>2</v>
      </c>
      <c r="J13">
        <v>0</v>
      </c>
      <c r="K13">
        <v>0</v>
      </c>
      <c r="L13">
        <v>240</v>
      </c>
      <c r="M13">
        <v>60</v>
      </c>
      <c r="N13">
        <v>105142.5</v>
      </c>
      <c r="O13">
        <f t="shared" si="0"/>
        <v>0</v>
      </c>
    </row>
    <row r="14" spans="1:15" x14ac:dyDescent="0.25">
      <c r="A14">
        <v>122</v>
      </c>
      <c r="G14" t="s">
        <v>19</v>
      </c>
      <c r="H14">
        <v>4</v>
      </c>
      <c r="I14">
        <v>2</v>
      </c>
      <c r="J14">
        <v>0</v>
      </c>
      <c r="K14">
        <v>0</v>
      </c>
      <c r="L14">
        <v>240</v>
      </c>
      <c r="M14">
        <v>60</v>
      </c>
      <c r="N14">
        <v>105142.5</v>
      </c>
      <c r="O14">
        <f t="shared" si="0"/>
        <v>0</v>
      </c>
    </row>
    <row r="15" spans="1:15" x14ac:dyDescent="0.25">
      <c r="A15">
        <v>128</v>
      </c>
      <c r="G15" t="s">
        <v>20</v>
      </c>
      <c r="H15">
        <v>4</v>
      </c>
      <c r="I15">
        <v>2</v>
      </c>
      <c r="J15">
        <v>0</v>
      </c>
      <c r="K15">
        <v>0</v>
      </c>
      <c r="L15">
        <v>240</v>
      </c>
      <c r="M15">
        <v>60</v>
      </c>
      <c r="N15">
        <v>105142.5</v>
      </c>
      <c r="O15">
        <f t="shared" si="0"/>
        <v>0</v>
      </c>
    </row>
    <row r="16" spans="1:15" x14ac:dyDescent="0.25">
      <c r="A16">
        <v>72</v>
      </c>
      <c r="G16" t="s">
        <v>21</v>
      </c>
      <c r="H16">
        <v>4</v>
      </c>
      <c r="I16">
        <v>2</v>
      </c>
      <c r="J16">
        <v>0</v>
      </c>
      <c r="K16">
        <v>0</v>
      </c>
      <c r="L16">
        <v>240</v>
      </c>
      <c r="M16">
        <v>60</v>
      </c>
      <c r="N16">
        <v>105142.5</v>
      </c>
      <c r="O16">
        <f t="shared" si="0"/>
        <v>0</v>
      </c>
    </row>
    <row r="17" spans="1:15" x14ac:dyDescent="0.25">
      <c r="A17">
        <v>62</v>
      </c>
      <c r="G17" t="s">
        <v>22</v>
      </c>
      <c r="H17">
        <v>4</v>
      </c>
      <c r="I17">
        <v>2</v>
      </c>
      <c r="J17">
        <v>0</v>
      </c>
      <c r="K17">
        <v>0</v>
      </c>
      <c r="L17">
        <v>240</v>
      </c>
      <c r="M17">
        <v>60</v>
      </c>
      <c r="N17">
        <v>105142.5</v>
      </c>
      <c r="O17">
        <f t="shared" si="0"/>
        <v>0</v>
      </c>
    </row>
    <row r="18" spans="1:15" x14ac:dyDescent="0.25">
      <c r="A18">
        <v>71</v>
      </c>
      <c r="G18" t="s">
        <v>23</v>
      </c>
      <c r="H18">
        <v>4</v>
      </c>
      <c r="I18">
        <v>0</v>
      </c>
      <c r="J18">
        <v>0</v>
      </c>
      <c r="K18">
        <v>0</v>
      </c>
      <c r="L18">
        <v>300</v>
      </c>
      <c r="M18">
        <v>0</v>
      </c>
      <c r="N18">
        <v>112342.5</v>
      </c>
      <c r="O18">
        <f t="shared" si="0"/>
        <v>6.8478493473143498</v>
      </c>
    </row>
    <row r="19" spans="1:15" x14ac:dyDescent="0.25">
      <c r="A19">
        <v>53</v>
      </c>
    </row>
    <row r="20" spans="1:15" x14ac:dyDescent="0.25">
      <c r="A20">
        <v>315</v>
      </c>
    </row>
    <row r="21" spans="1:15" x14ac:dyDescent="0.25">
      <c r="A21">
        <v>450</v>
      </c>
      <c r="F21" s="3"/>
      <c r="G21" s="3"/>
      <c r="H21" s="3"/>
      <c r="I21" s="3"/>
      <c r="J21" s="3"/>
      <c r="K21" s="3"/>
      <c r="L21" s="3"/>
    </row>
    <row r="22" spans="1:15" x14ac:dyDescent="0.25">
      <c r="F22" s="3"/>
      <c r="O22" s="1" t="s">
        <v>12</v>
      </c>
    </row>
    <row r="23" spans="1:15" ht="24" customHeight="1" thickBot="1" x14ac:dyDescent="0.35">
      <c r="A23" s="2" t="s">
        <v>9</v>
      </c>
      <c r="F23" s="3"/>
      <c r="G23" t="s">
        <v>25</v>
      </c>
      <c r="H23">
        <v>4</v>
      </c>
      <c r="I23">
        <v>2</v>
      </c>
      <c r="J23">
        <v>0</v>
      </c>
      <c r="K23">
        <v>0</v>
      </c>
      <c r="L23">
        <v>240</v>
      </c>
      <c r="M23">
        <v>60</v>
      </c>
      <c r="N23">
        <v>105142.5</v>
      </c>
      <c r="O23">
        <f t="shared" ref="O23:O25" si="1">(N23/$N$3-1)*100</f>
        <v>0</v>
      </c>
    </row>
    <row r="24" spans="1:15" ht="15.75" thickTop="1" x14ac:dyDescent="0.25">
      <c r="A24">
        <f>AVERAGE(A2:A21)</f>
        <v>229.7</v>
      </c>
      <c r="F24" s="3"/>
      <c r="G24" t="s">
        <v>26</v>
      </c>
      <c r="H24">
        <v>4</v>
      </c>
      <c r="I24">
        <v>2</v>
      </c>
      <c r="J24">
        <v>0</v>
      </c>
      <c r="K24">
        <v>0</v>
      </c>
      <c r="L24">
        <v>240</v>
      </c>
      <c r="M24">
        <v>60</v>
      </c>
      <c r="N24">
        <v>105142.5</v>
      </c>
      <c r="O24">
        <f t="shared" si="1"/>
        <v>0</v>
      </c>
    </row>
    <row r="25" spans="1:15" x14ac:dyDescent="0.25">
      <c r="F25" s="3"/>
      <c r="G25" t="s">
        <v>27</v>
      </c>
      <c r="H25">
        <v>4</v>
      </c>
      <c r="I25">
        <v>0</v>
      </c>
      <c r="J25">
        <v>0</v>
      </c>
      <c r="K25">
        <v>0</v>
      </c>
      <c r="L25">
        <v>300</v>
      </c>
      <c r="M25">
        <v>0</v>
      </c>
      <c r="N25">
        <v>112342.5</v>
      </c>
      <c r="O25">
        <f t="shared" si="1"/>
        <v>6.8478493473143498</v>
      </c>
    </row>
    <row r="26" spans="1:15" ht="18" thickBot="1" x14ac:dyDescent="0.35">
      <c r="A26" s="2" t="s">
        <v>10</v>
      </c>
      <c r="F26" s="3"/>
      <c r="G26" s="3"/>
      <c r="H26" s="3"/>
      <c r="I26" s="3"/>
      <c r="J26" s="3"/>
      <c r="K26" s="3"/>
      <c r="L26" s="3"/>
    </row>
    <row r="27" spans="1:15" ht="18.75" customHeight="1" thickTop="1" x14ac:dyDescent="0.3">
      <c r="A27" s="5" t="s">
        <v>13</v>
      </c>
      <c r="B27">
        <v>16000</v>
      </c>
      <c r="F27" s="3"/>
      <c r="G27" s="3"/>
      <c r="H27" s="3"/>
      <c r="I27" s="3"/>
      <c r="J27" s="3"/>
      <c r="K27" s="3"/>
      <c r="L27" s="3"/>
    </row>
    <row r="28" spans="1:15" ht="18.75" customHeight="1" x14ac:dyDescent="0.3">
      <c r="A28" s="6" t="s">
        <v>13</v>
      </c>
      <c r="B28">
        <v>14000</v>
      </c>
      <c r="F28" s="3"/>
      <c r="O28" s="1" t="s">
        <v>12</v>
      </c>
    </row>
    <row r="29" spans="1:15" ht="18.75" customHeight="1" x14ac:dyDescent="0.3">
      <c r="A29" s="5" t="s">
        <v>13</v>
      </c>
      <c r="B29">
        <v>500</v>
      </c>
      <c r="F29" s="3"/>
      <c r="G29" t="s">
        <v>28</v>
      </c>
      <c r="H29">
        <v>4</v>
      </c>
      <c r="I29">
        <v>2</v>
      </c>
      <c r="J29">
        <v>0</v>
      </c>
      <c r="K29">
        <v>0</v>
      </c>
      <c r="L29">
        <v>240</v>
      </c>
      <c r="M29">
        <v>60</v>
      </c>
      <c r="N29">
        <v>105142.5</v>
      </c>
      <c r="O29">
        <f t="shared" ref="O29:O32" si="2">(N29/$N$3-1)*100</f>
        <v>0</v>
      </c>
    </row>
    <row r="30" spans="1:15" ht="18.75" customHeight="1" x14ac:dyDescent="0.3">
      <c r="A30" s="5" t="s">
        <v>13</v>
      </c>
      <c r="B30">
        <v>50</v>
      </c>
      <c r="F30" s="3"/>
      <c r="G30" t="s">
        <v>29</v>
      </c>
      <c r="H30">
        <v>4</v>
      </c>
      <c r="I30">
        <v>2</v>
      </c>
      <c r="J30">
        <v>0</v>
      </c>
      <c r="K30">
        <v>0</v>
      </c>
      <c r="L30">
        <v>240</v>
      </c>
      <c r="M30">
        <v>60</v>
      </c>
      <c r="N30">
        <v>105142.5</v>
      </c>
      <c r="O30">
        <f t="shared" si="2"/>
        <v>0</v>
      </c>
    </row>
    <row r="31" spans="1:15" x14ac:dyDescent="0.25">
      <c r="F31" s="3"/>
      <c r="G31" t="s">
        <v>30</v>
      </c>
      <c r="H31">
        <v>4</v>
      </c>
      <c r="I31">
        <v>2</v>
      </c>
      <c r="J31">
        <v>0</v>
      </c>
      <c r="K31">
        <v>0</v>
      </c>
      <c r="L31">
        <v>240</v>
      </c>
      <c r="M31">
        <v>60</v>
      </c>
      <c r="N31">
        <v>105142.5</v>
      </c>
      <c r="O31">
        <f t="shared" si="2"/>
        <v>0</v>
      </c>
    </row>
    <row r="32" spans="1:15" x14ac:dyDescent="0.25">
      <c r="F32" s="3"/>
      <c r="G32" t="s">
        <v>31</v>
      </c>
      <c r="H32">
        <v>4</v>
      </c>
      <c r="I32">
        <v>0</v>
      </c>
      <c r="J32">
        <v>0</v>
      </c>
      <c r="K32">
        <v>0</v>
      </c>
      <c r="L32">
        <v>300</v>
      </c>
      <c r="M32">
        <v>0</v>
      </c>
      <c r="N32">
        <v>112342.5</v>
      </c>
      <c r="O32">
        <f t="shared" si="2"/>
        <v>6.8478493473143498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Instance 1</vt:lpstr>
      <vt:lpstr>Instance 2</vt:lpstr>
      <vt:lpstr>Instance 3</vt:lpstr>
      <vt:lpstr>Instance 4</vt:lpstr>
      <vt:lpstr>Instance 5</vt:lpstr>
      <vt:lpstr>Instance 6</vt:lpstr>
      <vt:lpstr>Instance 7</vt:lpstr>
      <vt:lpstr>Instance 8</vt:lpstr>
      <vt:lpstr>Instance 9</vt:lpstr>
      <vt:lpstr>Instance 10</vt:lpstr>
      <vt:lpstr>Final summary</vt:lpstr>
      <vt:lpstr>Averages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2014-11-26T21:59:06Z</dcterms:modified>
</cp:coreProperties>
</file>